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2"/>
  </bookViews>
  <sheets>
    <sheet name="Class Five" sheetId="1" r:id="rId1"/>
    <sheet name="Eight" sheetId="2" r:id="rId2"/>
    <sheet name="Ten" sheetId="3" r:id="rId3"/>
  </sheets>
  <calcPr calcId="124519"/>
</workbook>
</file>

<file path=xl/calcChain.xml><?xml version="1.0" encoding="utf-8"?>
<calcChain xmlns="http://schemas.openxmlformats.org/spreadsheetml/2006/main">
  <c r="Z15" i="3"/>
  <c r="Z12"/>
  <c r="Z8"/>
  <c r="AA18"/>
  <c r="Z18"/>
  <c r="X18"/>
  <c r="V18"/>
  <c r="T18"/>
  <c r="R18"/>
  <c r="P18"/>
  <c r="M18"/>
  <c r="J18"/>
  <c r="H18"/>
  <c r="E18"/>
  <c r="AA17"/>
  <c r="Z17"/>
  <c r="X17"/>
  <c r="V17"/>
  <c r="T17"/>
  <c r="R17"/>
  <c r="P17"/>
  <c r="M17"/>
  <c r="J17"/>
  <c r="H17"/>
  <c r="E17"/>
  <c r="E19"/>
  <c r="H19"/>
  <c r="J19"/>
  <c r="M19"/>
  <c r="P19"/>
  <c r="R19"/>
  <c r="T19"/>
  <c r="V19"/>
  <c r="X19"/>
  <c r="Z19"/>
  <c r="AA19"/>
  <c r="AA16"/>
  <c r="AA10"/>
  <c r="AA9"/>
  <c r="AA14"/>
  <c r="AA15"/>
  <c r="AA13"/>
  <c r="AA12"/>
  <c r="AA24"/>
  <c r="AA26"/>
  <c r="AA25"/>
  <c r="AA20"/>
  <c r="AA28"/>
  <c r="AA7"/>
  <c r="AA11"/>
  <c r="AA23"/>
  <c r="AA27"/>
  <c r="AA8"/>
  <c r="Z27"/>
  <c r="X27"/>
  <c r="V27"/>
  <c r="T27"/>
  <c r="R27"/>
  <c r="P27"/>
  <c r="M27"/>
  <c r="J27"/>
  <c r="H27"/>
  <c r="E27"/>
  <c r="Z23"/>
  <c r="X23"/>
  <c r="V23"/>
  <c r="T23"/>
  <c r="R23"/>
  <c r="P23"/>
  <c r="M23"/>
  <c r="J23"/>
  <c r="H23"/>
  <c r="E23"/>
  <c r="Z16"/>
  <c r="Z10"/>
  <c r="Z9"/>
  <c r="Z14"/>
  <c r="Z13"/>
  <c r="Z24"/>
  <c r="Z26"/>
  <c r="Z25"/>
  <c r="Z20"/>
  <c r="Z28"/>
  <c r="Z7"/>
  <c r="Z11"/>
  <c r="X16"/>
  <c r="X10"/>
  <c r="X9"/>
  <c r="X14"/>
  <c r="X15"/>
  <c r="X13"/>
  <c r="X12"/>
  <c r="X24"/>
  <c r="X26"/>
  <c r="X25"/>
  <c r="X20"/>
  <c r="X28"/>
  <c r="X7"/>
  <c r="X11"/>
  <c r="V16"/>
  <c r="V10"/>
  <c r="V9"/>
  <c r="V14"/>
  <c r="V15"/>
  <c r="V13"/>
  <c r="V12"/>
  <c r="V24"/>
  <c r="V26"/>
  <c r="V25"/>
  <c r="V20"/>
  <c r="V28"/>
  <c r="V7"/>
  <c r="V11"/>
  <c r="T16"/>
  <c r="T10"/>
  <c r="T9"/>
  <c r="T14"/>
  <c r="T15"/>
  <c r="T13"/>
  <c r="T12"/>
  <c r="T24"/>
  <c r="T26"/>
  <c r="T25"/>
  <c r="T20"/>
  <c r="T28"/>
  <c r="T7"/>
  <c r="T11"/>
  <c r="R16"/>
  <c r="R10"/>
  <c r="R9"/>
  <c r="R14"/>
  <c r="R15"/>
  <c r="R13"/>
  <c r="R12"/>
  <c r="R24"/>
  <c r="R26"/>
  <c r="R25"/>
  <c r="R20"/>
  <c r="R28"/>
  <c r="R7"/>
  <c r="R11"/>
  <c r="P16"/>
  <c r="P10"/>
  <c r="P9"/>
  <c r="P14"/>
  <c r="P15"/>
  <c r="P13"/>
  <c r="P12"/>
  <c r="P24"/>
  <c r="P26"/>
  <c r="P25"/>
  <c r="P20"/>
  <c r="P28"/>
  <c r="P7"/>
  <c r="P11"/>
  <c r="M16"/>
  <c r="M10"/>
  <c r="M9"/>
  <c r="M14"/>
  <c r="M15"/>
  <c r="M13"/>
  <c r="M12"/>
  <c r="M24"/>
  <c r="M26"/>
  <c r="M25"/>
  <c r="M20"/>
  <c r="M28"/>
  <c r="M7"/>
  <c r="M11"/>
  <c r="J16"/>
  <c r="J10"/>
  <c r="J9"/>
  <c r="J14"/>
  <c r="J15"/>
  <c r="J13"/>
  <c r="J12"/>
  <c r="J24"/>
  <c r="J26"/>
  <c r="J25"/>
  <c r="J20"/>
  <c r="J28"/>
  <c r="J7"/>
  <c r="J11"/>
  <c r="H16"/>
  <c r="H10"/>
  <c r="H9"/>
  <c r="H14"/>
  <c r="H15"/>
  <c r="H13"/>
  <c r="H12"/>
  <c r="H24"/>
  <c r="H26"/>
  <c r="H25"/>
  <c r="H20"/>
  <c r="H28"/>
  <c r="H7"/>
  <c r="H11"/>
  <c r="E16"/>
  <c r="E10"/>
  <c r="E9"/>
  <c r="E14"/>
  <c r="E15"/>
  <c r="E13"/>
  <c r="E12"/>
  <c r="E24"/>
  <c r="E26"/>
  <c r="E25"/>
  <c r="E20"/>
  <c r="E28"/>
  <c r="E7"/>
  <c r="E11"/>
  <c r="X8"/>
  <c r="V8"/>
  <c r="T8"/>
  <c r="R8"/>
  <c r="J8"/>
  <c r="P8"/>
  <c r="M8"/>
  <c r="H8"/>
  <c r="E8"/>
  <c r="O9" i="1"/>
  <c r="N9"/>
  <c r="L9"/>
  <c r="J9"/>
  <c r="H9"/>
  <c r="F9"/>
  <c r="D9"/>
  <c r="W18" i="2"/>
  <c r="X22"/>
  <c r="X23"/>
  <c r="X15"/>
  <c r="X6"/>
  <c r="X29"/>
  <c r="X28"/>
  <c r="X21"/>
  <c r="X19"/>
  <c r="X17"/>
  <c r="X12"/>
  <c r="X16"/>
  <c r="X26"/>
  <c r="X8"/>
  <c r="X25"/>
  <c r="X10"/>
  <c r="X20"/>
  <c r="X5"/>
  <c r="X13"/>
  <c r="X18"/>
  <c r="X7"/>
  <c r="X24"/>
  <c r="X14"/>
  <c r="X27"/>
  <c r="X11"/>
  <c r="G11"/>
  <c r="G22"/>
  <c r="G23"/>
  <c r="G15"/>
  <c r="G6"/>
  <c r="G29"/>
  <c r="G28"/>
  <c r="G21"/>
  <c r="G19"/>
  <c r="G17"/>
  <c r="G12"/>
  <c r="G16"/>
  <c r="G26"/>
  <c r="G8"/>
  <c r="G25"/>
  <c r="G10"/>
  <c r="G20"/>
  <c r="G5"/>
  <c r="G13"/>
  <c r="G18"/>
  <c r="G7"/>
  <c r="G24"/>
  <c r="G14"/>
  <c r="G27"/>
  <c r="G9"/>
  <c r="U11"/>
  <c r="U22"/>
  <c r="U23"/>
  <c r="U15"/>
  <c r="U6"/>
  <c r="U29"/>
  <c r="U28"/>
  <c r="U21"/>
  <c r="U19"/>
  <c r="U17"/>
  <c r="U12"/>
  <c r="U16"/>
  <c r="U26"/>
  <c r="U8"/>
  <c r="U25"/>
  <c r="U10"/>
  <c r="U20"/>
  <c r="U5"/>
  <c r="U13"/>
  <c r="U18"/>
  <c r="U7"/>
  <c r="U24"/>
  <c r="U14"/>
  <c r="U27"/>
  <c r="U9"/>
  <c r="I11"/>
  <c r="I22"/>
  <c r="I23"/>
  <c r="I15"/>
  <c r="I6"/>
  <c r="I29"/>
  <c r="I28"/>
  <c r="I21"/>
  <c r="I19"/>
  <c r="I17"/>
  <c r="I12"/>
  <c r="I16"/>
  <c r="I26"/>
  <c r="I8"/>
  <c r="I25"/>
  <c r="I10"/>
  <c r="I20"/>
  <c r="I5"/>
  <c r="I13"/>
  <c r="I18"/>
  <c r="I7"/>
  <c r="I24"/>
  <c r="I14"/>
  <c r="I27"/>
  <c r="I9"/>
  <c r="W11"/>
  <c r="W22"/>
  <c r="W23"/>
  <c r="W15"/>
  <c r="W6"/>
  <c r="W29"/>
  <c r="W28"/>
  <c r="W21"/>
  <c r="W19"/>
  <c r="W17"/>
  <c r="W12"/>
  <c r="W16"/>
  <c r="W26"/>
  <c r="W8"/>
  <c r="W25"/>
  <c r="W10"/>
  <c r="W20"/>
  <c r="W5"/>
  <c r="W13"/>
  <c r="W7"/>
  <c r="W24"/>
  <c r="W14"/>
  <c r="W27"/>
  <c r="S11"/>
  <c r="S22"/>
  <c r="S23"/>
  <c r="S15"/>
  <c r="S6"/>
  <c r="S29"/>
  <c r="S28"/>
  <c r="S21"/>
  <c r="S19"/>
  <c r="S17"/>
  <c r="S12"/>
  <c r="S16"/>
  <c r="S26"/>
  <c r="S8"/>
  <c r="S25"/>
  <c r="S10"/>
  <c r="S20"/>
  <c r="S5"/>
  <c r="S13"/>
  <c r="S18"/>
  <c r="S7"/>
  <c r="S24"/>
  <c r="S14"/>
  <c r="S27"/>
  <c r="Q11"/>
  <c r="Q22"/>
  <c r="Q23"/>
  <c r="Q15"/>
  <c r="Q6"/>
  <c r="Q29"/>
  <c r="Q28"/>
  <c r="Q21"/>
  <c r="Q19"/>
  <c r="Q17"/>
  <c r="Q12"/>
  <c r="Q16"/>
  <c r="Q26"/>
  <c r="Q8"/>
  <c r="Q25"/>
  <c r="Q10"/>
  <c r="Q20"/>
  <c r="Q5"/>
  <c r="Q13"/>
  <c r="Q18"/>
  <c r="Q7"/>
  <c r="Q24"/>
  <c r="Q14"/>
  <c r="Q27"/>
  <c r="O11"/>
  <c r="O22"/>
  <c r="O23"/>
  <c r="O15"/>
  <c r="O6"/>
  <c r="O29"/>
  <c r="O28"/>
  <c r="O21"/>
  <c r="O19"/>
  <c r="O17"/>
  <c r="O12"/>
  <c r="O16"/>
  <c r="O26"/>
  <c r="O8"/>
  <c r="O25"/>
  <c r="O10"/>
  <c r="O20"/>
  <c r="O5"/>
  <c r="O13"/>
  <c r="O18"/>
  <c r="O7"/>
  <c r="O24"/>
  <c r="O14"/>
  <c r="O27"/>
  <c r="M11"/>
  <c r="M22"/>
  <c r="M23"/>
  <c r="M15"/>
  <c r="M6"/>
  <c r="M29"/>
  <c r="M28"/>
  <c r="M21"/>
  <c r="M19"/>
  <c r="M17"/>
  <c r="M12"/>
  <c r="M16"/>
  <c r="M26"/>
  <c r="M8"/>
  <c r="M25"/>
  <c r="M10"/>
  <c r="M20"/>
  <c r="M5"/>
  <c r="M13"/>
  <c r="M18"/>
  <c r="M7"/>
  <c r="M24"/>
  <c r="M14"/>
  <c r="M27"/>
  <c r="K11"/>
  <c r="K22"/>
  <c r="K23"/>
  <c r="K15"/>
  <c r="K6"/>
  <c r="K29"/>
  <c r="K28"/>
  <c r="K21"/>
  <c r="K19"/>
  <c r="K17"/>
  <c r="K12"/>
  <c r="K16"/>
  <c r="K26"/>
  <c r="K8"/>
  <c r="K25"/>
  <c r="K10"/>
  <c r="K20"/>
  <c r="K5"/>
  <c r="K13"/>
  <c r="K18"/>
  <c r="K7"/>
  <c r="K24"/>
  <c r="K14"/>
  <c r="K27"/>
  <c r="D11"/>
  <c r="D22"/>
  <c r="D23"/>
  <c r="D15"/>
  <c r="D6"/>
  <c r="D29"/>
  <c r="D28"/>
  <c r="D21"/>
  <c r="D19"/>
  <c r="D17"/>
  <c r="D12"/>
  <c r="D16"/>
  <c r="D26"/>
  <c r="D8"/>
  <c r="D25"/>
  <c r="D10"/>
  <c r="D20"/>
  <c r="D5"/>
  <c r="D13"/>
  <c r="D18"/>
  <c r="D7"/>
  <c r="D24"/>
  <c r="D14"/>
  <c r="D27"/>
  <c r="S9"/>
  <c r="Q9"/>
  <c r="O9"/>
  <c r="M9"/>
  <c r="K9"/>
  <c r="D9"/>
  <c r="D6" i="1"/>
  <c r="O10"/>
  <c r="O25"/>
  <c r="O19"/>
  <c r="O11"/>
  <c r="O15"/>
  <c r="O7"/>
  <c r="O14"/>
  <c r="O26"/>
  <c r="O24"/>
  <c r="O23"/>
  <c r="O20"/>
  <c r="O6"/>
  <c r="O21"/>
  <c r="O13"/>
  <c r="O16"/>
  <c r="O8"/>
  <c r="O17"/>
  <c r="O18"/>
  <c r="O12"/>
  <c r="O22"/>
  <c r="O5"/>
  <c r="N10"/>
  <c r="N25"/>
  <c r="N19"/>
  <c r="N11"/>
  <c r="N15"/>
  <c r="N7"/>
  <c r="N14"/>
  <c r="N26"/>
  <c r="N24"/>
  <c r="N23"/>
  <c r="N20"/>
  <c r="N6"/>
  <c r="N21"/>
  <c r="N13"/>
  <c r="N16"/>
  <c r="N8"/>
  <c r="N17"/>
  <c r="N18"/>
  <c r="N12"/>
  <c r="N22"/>
  <c r="L10"/>
  <c r="L25"/>
  <c r="L19"/>
  <c r="L11"/>
  <c r="L15"/>
  <c r="L7"/>
  <c r="L14"/>
  <c r="L26"/>
  <c r="L24"/>
  <c r="L23"/>
  <c r="L20"/>
  <c r="L6"/>
  <c r="L21"/>
  <c r="L13"/>
  <c r="L16"/>
  <c r="L8"/>
  <c r="L17"/>
  <c r="L18"/>
  <c r="L12"/>
  <c r="L22"/>
  <c r="J22"/>
  <c r="J10"/>
  <c r="J25"/>
  <c r="J19"/>
  <c r="J11"/>
  <c r="J15"/>
  <c r="J7"/>
  <c r="J14"/>
  <c r="J26"/>
  <c r="J24"/>
  <c r="J23"/>
  <c r="J20"/>
  <c r="J6"/>
  <c r="J21"/>
  <c r="J13"/>
  <c r="J16"/>
  <c r="J8"/>
  <c r="J17"/>
  <c r="J18"/>
  <c r="J12"/>
  <c r="H10"/>
  <c r="H25"/>
  <c r="H19"/>
  <c r="H11"/>
  <c r="H15"/>
  <c r="H7"/>
  <c r="H14"/>
  <c r="H26"/>
  <c r="H24"/>
  <c r="H23"/>
  <c r="H20"/>
  <c r="H6"/>
  <c r="H21"/>
  <c r="H13"/>
  <c r="H16"/>
  <c r="H8"/>
  <c r="H17"/>
  <c r="H18"/>
  <c r="H12"/>
  <c r="H22"/>
  <c r="F10"/>
  <c r="F25"/>
  <c r="F19"/>
  <c r="F11"/>
  <c r="F15"/>
  <c r="F7"/>
  <c r="F14"/>
  <c r="F26"/>
  <c r="F24"/>
  <c r="F23"/>
  <c r="F20"/>
  <c r="F6"/>
  <c r="F21"/>
  <c r="F13"/>
  <c r="F16"/>
  <c r="F8"/>
  <c r="F17"/>
  <c r="F18"/>
  <c r="F12"/>
  <c r="F22"/>
  <c r="N5"/>
  <c r="L5"/>
  <c r="J5"/>
  <c r="H5"/>
  <c r="F5"/>
  <c r="D10"/>
  <c r="D25"/>
  <c r="D19"/>
  <c r="D11"/>
  <c r="D15"/>
  <c r="D7"/>
  <c r="D14"/>
  <c r="D26"/>
  <c r="D24"/>
  <c r="D23"/>
  <c r="D20"/>
  <c r="D21"/>
  <c r="D13"/>
  <c r="D16"/>
  <c r="D8"/>
  <c r="D17"/>
  <c r="D18"/>
  <c r="D12"/>
  <c r="D22"/>
  <c r="D5"/>
  <c r="W9" i="2"/>
  <c r="X9"/>
</calcChain>
</file>

<file path=xl/sharedStrings.xml><?xml version="1.0" encoding="utf-8"?>
<sst xmlns="http://schemas.openxmlformats.org/spreadsheetml/2006/main" count="190" uniqueCount="125">
  <si>
    <t>Darul Falah Salehia Saheb Ali Alim Madrasah</t>
  </si>
  <si>
    <t>Roll No</t>
  </si>
  <si>
    <t>Name</t>
  </si>
  <si>
    <t>Arbi</t>
  </si>
  <si>
    <t>Quran</t>
  </si>
  <si>
    <t>Bangla</t>
  </si>
  <si>
    <t>English</t>
  </si>
  <si>
    <t>Math</t>
  </si>
  <si>
    <t>Gs+SS</t>
  </si>
  <si>
    <t xml:space="preserve">Total </t>
  </si>
  <si>
    <t>GPA</t>
  </si>
  <si>
    <t>LG</t>
  </si>
  <si>
    <t>Abdur Razzak</t>
  </si>
  <si>
    <t>Antara</t>
  </si>
  <si>
    <t>Runu Akter</t>
  </si>
  <si>
    <t>Eva Moni</t>
  </si>
  <si>
    <t>Nuri Akter</t>
  </si>
  <si>
    <t>Md. Romjan Ahmad</t>
  </si>
  <si>
    <t>Md. Moktar</t>
  </si>
  <si>
    <t>Shanto</t>
  </si>
  <si>
    <t>Imdadul</t>
  </si>
  <si>
    <t>Yeasir</t>
  </si>
  <si>
    <t>Yeasur Rahman</t>
  </si>
  <si>
    <t>Farjana Akter</t>
  </si>
  <si>
    <t>Fahima</t>
  </si>
  <si>
    <t>Abdullah Al Ahad</t>
  </si>
  <si>
    <t>Md. Ashikur Rahman</t>
  </si>
  <si>
    <t xml:space="preserve">Shuyaeb </t>
  </si>
  <si>
    <t>Abu Taher</t>
  </si>
  <si>
    <t>Safwan Islam</t>
  </si>
  <si>
    <t>Tanvir</t>
  </si>
  <si>
    <t>Rini Akter</t>
  </si>
  <si>
    <t>Riya Akter</t>
  </si>
  <si>
    <t xml:space="preserve">Suya Moni </t>
  </si>
  <si>
    <t>1st</t>
  </si>
  <si>
    <t>Place</t>
  </si>
  <si>
    <t>2nd</t>
  </si>
  <si>
    <t>3rd</t>
  </si>
  <si>
    <t xml:space="preserve">4th </t>
  </si>
  <si>
    <t>5th</t>
  </si>
  <si>
    <t xml:space="preserve">শ্রেণি শিক্ষকের স্বাক্ষর </t>
  </si>
  <si>
    <t xml:space="preserve">নিরীক্ষকের স্বাক্ষর </t>
  </si>
  <si>
    <t xml:space="preserve">সচিবের  স্বাক্ষর </t>
  </si>
  <si>
    <t xml:space="preserve">অধ্যক্ষের  স্বাক্ষর </t>
  </si>
  <si>
    <t xml:space="preserve">Class Five Test Examination Result -2019 </t>
  </si>
  <si>
    <t>Gs</t>
  </si>
  <si>
    <t>SS</t>
  </si>
  <si>
    <t>ICT</t>
  </si>
  <si>
    <t>Agri</t>
  </si>
  <si>
    <t>Ban</t>
  </si>
  <si>
    <t>Eng</t>
  </si>
  <si>
    <t>Ohidul Islam</t>
  </si>
  <si>
    <t>Md. Rashedul Islam</t>
  </si>
  <si>
    <t>Hashibul Islam</t>
  </si>
  <si>
    <t>Ahsan Habib</t>
  </si>
  <si>
    <t>Azmain Sifat</t>
  </si>
  <si>
    <t>Naeem Islam</t>
  </si>
  <si>
    <t>Saad</t>
  </si>
  <si>
    <t>Md. Hasan</t>
  </si>
  <si>
    <t>Muhaiminul Islam</t>
  </si>
  <si>
    <t>Bappi Sarker</t>
  </si>
  <si>
    <t>Md. Arifur Rahman</t>
  </si>
  <si>
    <t>Shihab Nur</t>
  </si>
  <si>
    <t>Aminul Islam</t>
  </si>
  <si>
    <t>Sabbir Ahmed</t>
  </si>
  <si>
    <t>Md. Zubayer  Shakib</t>
  </si>
  <si>
    <t xml:space="preserve">Md. Affan </t>
  </si>
  <si>
    <t>Md.Anisur Rahman Naeem</t>
  </si>
  <si>
    <t xml:space="preserve">Md. Anishur Rahman Sazid </t>
  </si>
  <si>
    <t>Fiq</t>
  </si>
  <si>
    <t>Arbi 1+2</t>
  </si>
  <si>
    <t>Asad</t>
  </si>
  <si>
    <t>Md. Rimon Islam</t>
  </si>
  <si>
    <t>Shuyaib Ahmed</t>
  </si>
  <si>
    <t>Total</t>
  </si>
  <si>
    <t>Md. Hafijul Islam</t>
  </si>
  <si>
    <t>Abdul Mazad Babu</t>
  </si>
  <si>
    <t>Md. Mahbubur Rahman</t>
  </si>
  <si>
    <t xml:space="preserve">Class Eight Test Examination Result -2019 </t>
  </si>
  <si>
    <t>Roll</t>
  </si>
  <si>
    <t>No</t>
  </si>
  <si>
    <t>Cha</t>
  </si>
  <si>
    <t>Is.I</t>
  </si>
  <si>
    <t>Phy</t>
  </si>
  <si>
    <t>IC+C</t>
  </si>
  <si>
    <t>Bio</t>
  </si>
  <si>
    <t>Ph.Ex</t>
  </si>
  <si>
    <t>H.M</t>
  </si>
  <si>
    <t>Bang</t>
  </si>
  <si>
    <t>Ha</t>
  </si>
  <si>
    <t>Md. Ibrahim</t>
  </si>
  <si>
    <t>Md.Tanvir Mahmud</t>
  </si>
  <si>
    <t>Fazle Rabbi Rukmia</t>
  </si>
  <si>
    <t>Md. Asraf Hossen</t>
  </si>
  <si>
    <t>Md. Rabiul Islam</t>
  </si>
  <si>
    <t>Md. Mustakim Billah</t>
  </si>
  <si>
    <t>Md. Mahmudul Hasan</t>
  </si>
  <si>
    <t>Fazle Rabbi Amor</t>
  </si>
  <si>
    <t>Md. Mahfuzur Rahman</t>
  </si>
  <si>
    <t xml:space="preserve">Md. Salauddin </t>
  </si>
  <si>
    <t>Md. Habibur Rahman</t>
  </si>
  <si>
    <t>Md. Apu Sarker</t>
  </si>
  <si>
    <t xml:space="preserve">Md. Abdullah </t>
  </si>
  <si>
    <t xml:space="preserve">Md. Imran Atari </t>
  </si>
  <si>
    <t>Md. Asaduzzaman Shohan</t>
  </si>
  <si>
    <t>Abu Bakar Md. Abdullah</t>
  </si>
  <si>
    <t>Md. Abdullah All Mamun2</t>
  </si>
  <si>
    <t>Md. Abdullah All Mamun1</t>
  </si>
  <si>
    <t>Md. Mafuz</t>
  </si>
  <si>
    <t>Md. Naimur Rahman</t>
  </si>
  <si>
    <t>Numb</t>
  </si>
  <si>
    <t xml:space="preserve">Dakhil Test Examination Result -2019 </t>
  </si>
  <si>
    <t>4th</t>
  </si>
  <si>
    <t>6th</t>
  </si>
  <si>
    <t>7th</t>
  </si>
  <si>
    <t>8th</t>
  </si>
  <si>
    <t>9th</t>
  </si>
  <si>
    <t>10th</t>
  </si>
  <si>
    <t>11th</t>
  </si>
  <si>
    <t>12th</t>
  </si>
  <si>
    <t xml:space="preserve">Unsuccessful </t>
  </si>
  <si>
    <t xml:space="preserve">Successful </t>
  </si>
  <si>
    <t xml:space="preserve">বিপা </t>
  </si>
  <si>
    <t xml:space="preserve">প্রস্তুতকারীর  স্বাক্ষর </t>
  </si>
  <si>
    <t>Date : 05 - 11- 2019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</si>
</sst>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NikoshBAN"/>
    </font>
    <font>
      <sz val="12"/>
      <color theme="1"/>
      <name val="NikoshBAN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13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22"/>
      <color theme="1"/>
      <name val="Times New Roman"/>
      <family val="1"/>
    </font>
    <font>
      <sz val="11"/>
      <color theme="1"/>
      <name val="SutonnyMJ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2" fontId="3" fillId="0" borderId="2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 applyBorder="1"/>
    <xf numFmtId="2" fontId="8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0" fillId="0" borderId="0" xfId="0" applyFont="1" applyBorder="1" applyAlignment="1">
      <alignment horizontal="center"/>
    </xf>
    <xf numFmtId="0" fontId="14" fillId="0" borderId="0" xfId="0" applyFont="1" applyBorder="1"/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0"/>
  <sheetViews>
    <sheetView topLeftCell="A13" workbookViewId="0">
      <selection sqref="A1:Q30"/>
    </sheetView>
  </sheetViews>
  <sheetFormatPr defaultRowHeight="15"/>
  <cols>
    <col min="1" max="1" width="8.5703125" customWidth="1"/>
    <col min="2" max="2" width="23" customWidth="1"/>
    <col min="3" max="3" width="8.28515625" customWidth="1"/>
    <col min="4" max="4" width="4.85546875" bestFit="1" customWidth="1"/>
    <col min="6" max="6" width="4.85546875" bestFit="1" customWidth="1"/>
    <col min="8" max="8" width="4.85546875" bestFit="1" customWidth="1"/>
    <col min="10" max="10" width="4.85546875" bestFit="1" customWidth="1"/>
    <col min="11" max="11" width="6.85546875" customWidth="1"/>
    <col min="12" max="12" width="4.85546875" bestFit="1" customWidth="1"/>
    <col min="13" max="13" width="8.42578125" customWidth="1"/>
    <col min="14" max="14" width="4.85546875" bestFit="1" customWidth="1"/>
    <col min="15" max="15" width="6.7109375" customWidth="1"/>
    <col min="16" max="16" width="7" customWidth="1"/>
  </cols>
  <sheetData>
    <row r="1" spans="1:22" ht="20.25">
      <c r="A1" s="3"/>
      <c r="B1" s="3"/>
      <c r="C1" s="3"/>
      <c r="D1" s="3"/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1"/>
    </row>
    <row r="2" spans="1:22" ht="20.25">
      <c r="A2" s="3"/>
      <c r="B2" s="3"/>
      <c r="C2" s="3"/>
      <c r="D2" s="3"/>
      <c r="E2" s="2" t="s">
        <v>44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1"/>
    </row>
    <row r="3" spans="1:22" s="15" customFormat="1" ht="20.2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4"/>
      <c r="T3" s="4"/>
      <c r="U3" s="4"/>
      <c r="V3" s="4"/>
    </row>
    <row r="4" spans="1:22" ht="18.75">
      <c r="A4" s="5" t="s">
        <v>1</v>
      </c>
      <c r="B4" s="5" t="s">
        <v>2</v>
      </c>
      <c r="C4" s="5" t="s">
        <v>4</v>
      </c>
      <c r="D4" s="5" t="s">
        <v>11</v>
      </c>
      <c r="E4" s="5" t="s">
        <v>3</v>
      </c>
      <c r="F4" s="5" t="s">
        <v>11</v>
      </c>
      <c r="G4" s="5" t="s">
        <v>5</v>
      </c>
      <c r="H4" s="5" t="s">
        <v>11</v>
      </c>
      <c r="I4" s="5" t="s">
        <v>6</v>
      </c>
      <c r="J4" s="5" t="s">
        <v>11</v>
      </c>
      <c r="K4" s="5" t="s">
        <v>7</v>
      </c>
      <c r="L4" s="5" t="s">
        <v>11</v>
      </c>
      <c r="M4" s="5" t="s">
        <v>8</v>
      </c>
      <c r="N4" s="5" t="s">
        <v>11</v>
      </c>
      <c r="O4" s="5" t="s">
        <v>9</v>
      </c>
      <c r="P4" s="8" t="s">
        <v>10</v>
      </c>
      <c r="Q4" s="6" t="s">
        <v>35</v>
      </c>
      <c r="R4" s="3"/>
      <c r="S4" s="3"/>
      <c r="T4" s="3"/>
      <c r="U4" s="3"/>
      <c r="V4" s="1"/>
    </row>
    <row r="5" spans="1:22" ht="18.75">
      <c r="A5" s="5">
        <v>1</v>
      </c>
      <c r="B5" s="6" t="s">
        <v>12</v>
      </c>
      <c r="C5" s="7">
        <v>93</v>
      </c>
      <c r="D5" s="5" t="str">
        <f t="shared" ref="D5:D26" si="0">IF(C5&gt;=80,"A+",IF(C5&gt;=70,"A",IF(C5&gt;=60,"A-",IF(C5&gt;=50,"B",IF(C5&gt;=40,"C",IF(C5&gt;=33,"D","F"))))))</f>
        <v>A+</v>
      </c>
      <c r="E5" s="7">
        <v>77</v>
      </c>
      <c r="F5" s="5" t="str">
        <f t="shared" ref="F5:F26" si="1">IF(E5&gt;=80,"A+",IF(E5&gt;=70,"A",IF(E5&gt;=60,"A-",IF(E5&gt;=50,"B",IF(E5&gt;=40,"C",IF(E5&gt;=33,"D","F"))))))</f>
        <v>A</v>
      </c>
      <c r="G5" s="5">
        <v>85</v>
      </c>
      <c r="H5" s="5" t="str">
        <f t="shared" ref="H5:H26" si="2">IF(G5&gt;=80,"A+",IF(G5&gt;=70,"A",IF(G5&gt;=60,"A-",IF(G5&gt;=50,"B",IF(G5&gt;=40,"C",IF(G5&gt;=33,"D","F"))))))</f>
        <v>A+</v>
      </c>
      <c r="I5" s="5">
        <v>62</v>
      </c>
      <c r="J5" s="5" t="str">
        <f t="shared" ref="J5:J26" si="3">IF(I5&gt;=80,"A+",IF(I5&gt;=70,"A",IF(I5&gt;=60,"A-",IF(I5&gt;=50,"B",IF(I5&gt;=40,"C",IF(I5&gt;=33,"D","F"))))))</f>
        <v>A-</v>
      </c>
      <c r="K5" s="5">
        <v>82</v>
      </c>
      <c r="L5" s="5" t="str">
        <f t="shared" ref="L5:L26" si="4">IF(K5&gt;=80,"A+",IF(K5&gt;=70,"A",IF(K5&gt;=60,"A-",IF(K5&gt;=50,"B",IF(K5&gt;=40,"C",IF(K5&gt;=33,"D","F"))))))</f>
        <v>A+</v>
      </c>
      <c r="M5" s="5">
        <v>80</v>
      </c>
      <c r="N5" s="5" t="str">
        <f t="shared" ref="N5:N26" si="5">IF(M5&gt;=80,"A+",IF(M5&gt;=70,"A",IF(M5&gt;=60,"A-",IF(M5&gt;=50,"B",IF(M5&gt;=40,"C",IF(M5&gt;=33,"D","F"))))))</f>
        <v>A+</v>
      </c>
      <c r="O5" s="7">
        <f t="shared" ref="O5:O26" si="6">SUM(C5+E5+G5+I5+K5+M5)</f>
        <v>479</v>
      </c>
      <c r="P5" s="8">
        <v>4.58</v>
      </c>
      <c r="Q5" s="5" t="s">
        <v>34</v>
      </c>
      <c r="R5" s="3"/>
      <c r="S5" s="3"/>
      <c r="T5" s="3"/>
      <c r="U5" s="3"/>
      <c r="V5" s="1"/>
    </row>
    <row r="6" spans="1:22" ht="18.75">
      <c r="A6" s="5">
        <v>19</v>
      </c>
      <c r="B6" s="6" t="s">
        <v>25</v>
      </c>
      <c r="C6" s="7">
        <v>85</v>
      </c>
      <c r="D6" s="5" t="str">
        <f t="shared" si="0"/>
        <v>A+</v>
      </c>
      <c r="E6" s="7">
        <v>63</v>
      </c>
      <c r="F6" s="5" t="str">
        <f t="shared" si="1"/>
        <v>A-</v>
      </c>
      <c r="G6" s="5">
        <v>70</v>
      </c>
      <c r="H6" s="5" t="str">
        <f t="shared" si="2"/>
        <v>A</v>
      </c>
      <c r="I6" s="5">
        <v>60</v>
      </c>
      <c r="J6" s="5" t="str">
        <f t="shared" si="3"/>
        <v>A-</v>
      </c>
      <c r="K6" s="5">
        <v>72</v>
      </c>
      <c r="L6" s="5" t="str">
        <f t="shared" si="4"/>
        <v>A</v>
      </c>
      <c r="M6" s="5">
        <v>54</v>
      </c>
      <c r="N6" s="5" t="str">
        <f t="shared" si="5"/>
        <v>B</v>
      </c>
      <c r="O6" s="7">
        <f t="shared" si="6"/>
        <v>404</v>
      </c>
      <c r="P6" s="8">
        <v>3.83</v>
      </c>
      <c r="Q6" s="5" t="s">
        <v>36</v>
      </c>
      <c r="R6" s="3"/>
      <c r="S6" s="3"/>
      <c r="T6" s="3"/>
      <c r="U6" s="3"/>
      <c r="V6" s="1"/>
    </row>
    <row r="7" spans="1:22" ht="18.75">
      <c r="A7" s="5">
        <v>9</v>
      </c>
      <c r="B7" s="6" t="s">
        <v>19</v>
      </c>
      <c r="C7" s="7">
        <v>80</v>
      </c>
      <c r="D7" s="5" t="str">
        <f t="shared" si="0"/>
        <v>A+</v>
      </c>
      <c r="E7" s="7">
        <v>42</v>
      </c>
      <c r="F7" s="5" t="str">
        <f t="shared" si="1"/>
        <v>C</v>
      </c>
      <c r="G7" s="5">
        <v>56</v>
      </c>
      <c r="H7" s="5" t="str">
        <f t="shared" si="2"/>
        <v>B</v>
      </c>
      <c r="I7" s="5">
        <v>53</v>
      </c>
      <c r="J7" s="5" t="str">
        <f t="shared" si="3"/>
        <v>B</v>
      </c>
      <c r="K7" s="5">
        <v>93</v>
      </c>
      <c r="L7" s="5" t="str">
        <f t="shared" si="4"/>
        <v>A+</v>
      </c>
      <c r="M7" s="5">
        <v>46</v>
      </c>
      <c r="N7" s="5" t="str">
        <f t="shared" si="5"/>
        <v>C</v>
      </c>
      <c r="O7" s="7">
        <f t="shared" si="6"/>
        <v>370</v>
      </c>
      <c r="P7" s="8">
        <v>3.33</v>
      </c>
      <c r="Q7" s="5" t="s">
        <v>37</v>
      </c>
      <c r="R7" s="3"/>
      <c r="S7" s="3"/>
      <c r="T7" s="3"/>
      <c r="U7" s="3"/>
      <c r="V7" s="1"/>
    </row>
    <row r="8" spans="1:22" ht="18.75">
      <c r="A8" s="5">
        <v>24</v>
      </c>
      <c r="B8" s="6" t="s">
        <v>29</v>
      </c>
      <c r="C8" s="7">
        <v>73</v>
      </c>
      <c r="D8" s="5" t="str">
        <f t="shared" si="0"/>
        <v>A</v>
      </c>
      <c r="E8" s="7">
        <v>33</v>
      </c>
      <c r="F8" s="5" t="str">
        <f t="shared" si="1"/>
        <v>D</v>
      </c>
      <c r="G8" s="5">
        <v>68</v>
      </c>
      <c r="H8" s="5" t="str">
        <f t="shared" si="2"/>
        <v>A-</v>
      </c>
      <c r="I8" s="5">
        <v>63</v>
      </c>
      <c r="J8" s="5" t="str">
        <f t="shared" si="3"/>
        <v>A-</v>
      </c>
      <c r="K8" s="5">
        <v>40</v>
      </c>
      <c r="L8" s="5" t="str">
        <f t="shared" si="4"/>
        <v>C</v>
      </c>
      <c r="M8" s="5">
        <v>60</v>
      </c>
      <c r="N8" s="5" t="str">
        <f t="shared" si="5"/>
        <v>A-</v>
      </c>
      <c r="O8" s="7">
        <f t="shared" si="6"/>
        <v>337</v>
      </c>
      <c r="P8" s="8">
        <v>2.92</v>
      </c>
      <c r="Q8" s="5" t="s">
        <v>38</v>
      </c>
      <c r="R8" s="3"/>
      <c r="S8" s="3"/>
      <c r="T8" s="3"/>
      <c r="U8" s="3"/>
      <c r="V8" s="1"/>
    </row>
    <row r="9" spans="1:22" ht="18.75">
      <c r="A9" s="5">
        <v>4</v>
      </c>
      <c r="B9" s="6" t="s">
        <v>15</v>
      </c>
      <c r="C9" s="7">
        <v>77</v>
      </c>
      <c r="D9" s="5" t="str">
        <f t="shared" si="0"/>
        <v>A</v>
      </c>
      <c r="E9" s="7">
        <v>43</v>
      </c>
      <c r="F9" s="5" t="str">
        <f t="shared" si="1"/>
        <v>C</v>
      </c>
      <c r="G9" s="5">
        <v>56</v>
      </c>
      <c r="H9" s="5" t="str">
        <f t="shared" si="2"/>
        <v>B</v>
      </c>
      <c r="I9" s="5">
        <v>33</v>
      </c>
      <c r="J9" s="5" t="str">
        <f t="shared" si="3"/>
        <v>D</v>
      </c>
      <c r="K9" s="5">
        <v>36</v>
      </c>
      <c r="L9" s="5" t="str">
        <f t="shared" si="4"/>
        <v>D</v>
      </c>
      <c r="M9" s="5">
        <v>38</v>
      </c>
      <c r="N9" s="5" t="str">
        <f t="shared" si="5"/>
        <v>D</v>
      </c>
      <c r="O9" s="7">
        <f t="shared" ref="O9" si="7">SUM(C9+E9+G9+I9+K9+M9)</f>
        <v>283</v>
      </c>
      <c r="P9" s="11">
        <v>2</v>
      </c>
      <c r="Q9" s="5" t="s">
        <v>39</v>
      </c>
      <c r="R9" s="3"/>
      <c r="S9" s="3"/>
      <c r="T9" s="3"/>
      <c r="U9" s="3"/>
      <c r="V9" s="1"/>
    </row>
    <row r="10" spans="1:22" ht="18.75">
      <c r="A10" s="5">
        <v>2</v>
      </c>
      <c r="B10" s="6" t="s">
        <v>13</v>
      </c>
      <c r="C10" s="7">
        <v>86</v>
      </c>
      <c r="D10" s="5" t="str">
        <f t="shared" si="0"/>
        <v>A+</v>
      </c>
      <c r="E10" s="7">
        <v>43</v>
      </c>
      <c r="F10" s="5" t="str">
        <f t="shared" si="1"/>
        <v>C</v>
      </c>
      <c r="G10" s="5">
        <v>52</v>
      </c>
      <c r="H10" s="5" t="str">
        <f t="shared" si="2"/>
        <v>B</v>
      </c>
      <c r="I10" s="5">
        <v>14</v>
      </c>
      <c r="J10" s="5" t="str">
        <f t="shared" si="3"/>
        <v>F</v>
      </c>
      <c r="K10" s="5">
        <v>77</v>
      </c>
      <c r="L10" s="5" t="str">
        <f t="shared" si="4"/>
        <v>A</v>
      </c>
      <c r="M10" s="5">
        <v>47</v>
      </c>
      <c r="N10" s="5" t="str">
        <f t="shared" si="5"/>
        <v>C</v>
      </c>
      <c r="O10" s="7">
        <f t="shared" si="6"/>
        <v>319</v>
      </c>
      <c r="P10" s="11">
        <v>0</v>
      </c>
      <c r="Q10" s="5"/>
      <c r="R10" s="3"/>
      <c r="S10" s="3"/>
      <c r="T10" s="3"/>
      <c r="U10" s="3"/>
      <c r="V10" s="1"/>
    </row>
    <row r="11" spans="1:22" ht="18.75">
      <c r="A11" s="5">
        <v>6</v>
      </c>
      <c r="B11" s="6" t="s">
        <v>18</v>
      </c>
      <c r="C11" s="7">
        <v>56</v>
      </c>
      <c r="D11" s="5" t="str">
        <f t="shared" si="0"/>
        <v>B</v>
      </c>
      <c r="E11" s="7">
        <v>21</v>
      </c>
      <c r="F11" s="5" t="str">
        <f t="shared" si="1"/>
        <v>F</v>
      </c>
      <c r="G11" s="5">
        <v>61</v>
      </c>
      <c r="H11" s="5" t="str">
        <f t="shared" si="2"/>
        <v>A-</v>
      </c>
      <c r="I11" s="5">
        <v>25</v>
      </c>
      <c r="J11" s="5" t="str">
        <f t="shared" si="3"/>
        <v>F</v>
      </c>
      <c r="K11" s="5">
        <v>83</v>
      </c>
      <c r="L11" s="5" t="str">
        <f t="shared" si="4"/>
        <v>A+</v>
      </c>
      <c r="M11" s="5">
        <v>65</v>
      </c>
      <c r="N11" s="5" t="str">
        <f t="shared" si="5"/>
        <v>A-</v>
      </c>
      <c r="O11" s="7">
        <f t="shared" si="6"/>
        <v>311</v>
      </c>
      <c r="P11" s="11">
        <v>0</v>
      </c>
      <c r="Q11" s="6"/>
      <c r="R11" s="3"/>
      <c r="S11" s="3"/>
      <c r="T11" s="3"/>
      <c r="U11" s="3"/>
      <c r="V11" s="1"/>
    </row>
    <row r="12" spans="1:22" ht="18.75">
      <c r="A12" s="5">
        <v>27</v>
      </c>
      <c r="B12" s="6" t="s">
        <v>32</v>
      </c>
      <c r="C12" s="7">
        <v>91</v>
      </c>
      <c r="D12" s="5" t="str">
        <f t="shared" si="0"/>
        <v>A+</v>
      </c>
      <c r="E12" s="7">
        <v>41</v>
      </c>
      <c r="F12" s="5" t="str">
        <f t="shared" si="1"/>
        <v>C</v>
      </c>
      <c r="G12" s="5">
        <v>80</v>
      </c>
      <c r="H12" s="5" t="str">
        <f t="shared" si="2"/>
        <v>A+</v>
      </c>
      <c r="I12" s="5">
        <v>22</v>
      </c>
      <c r="J12" s="5" t="str">
        <f t="shared" si="3"/>
        <v>F</v>
      </c>
      <c r="K12" s="5">
        <v>0</v>
      </c>
      <c r="L12" s="5" t="str">
        <f t="shared" si="4"/>
        <v>F</v>
      </c>
      <c r="M12" s="5">
        <v>66</v>
      </c>
      <c r="N12" s="5" t="str">
        <f t="shared" si="5"/>
        <v>A-</v>
      </c>
      <c r="O12" s="7">
        <f t="shared" si="6"/>
        <v>300</v>
      </c>
      <c r="P12" s="11">
        <v>0</v>
      </c>
      <c r="Q12" s="6"/>
      <c r="R12" s="3"/>
      <c r="S12" s="3"/>
      <c r="T12" s="3"/>
      <c r="U12" s="3"/>
      <c r="V12" s="1"/>
    </row>
    <row r="13" spans="1:22" ht="18.75">
      <c r="A13" s="5">
        <v>21</v>
      </c>
      <c r="B13" s="6" t="s">
        <v>27</v>
      </c>
      <c r="C13" s="7">
        <v>72</v>
      </c>
      <c r="D13" s="5" t="str">
        <f t="shared" si="0"/>
        <v>A</v>
      </c>
      <c r="E13" s="7">
        <v>40</v>
      </c>
      <c r="F13" s="5" t="str">
        <f t="shared" si="1"/>
        <v>C</v>
      </c>
      <c r="G13" s="5">
        <v>67</v>
      </c>
      <c r="H13" s="5" t="str">
        <f t="shared" si="2"/>
        <v>A-</v>
      </c>
      <c r="I13" s="5">
        <v>23</v>
      </c>
      <c r="J13" s="5" t="str">
        <f t="shared" si="3"/>
        <v>F</v>
      </c>
      <c r="K13" s="5">
        <v>36</v>
      </c>
      <c r="L13" s="5" t="str">
        <f t="shared" si="4"/>
        <v>D</v>
      </c>
      <c r="M13" s="5">
        <v>60</v>
      </c>
      <c r="N13" s="5" t="str">
        <f t="shared" si="5"/>
        <v>A-</v>
      </c>
      <c r="O13" s="7">
        <f t="shared" si="6"/>
        <v>298</v>
      </c>
      <c r="P13" s="11">
        <v>0</v>
      </c>
      <c r="Q13" s="6"/>
      <c r="R13" s="3"/>
      <c r="S13" s="3"/>
      <c r="T13" s="3"/>
      <c r="U13" s="3"/>
      <c r="V13" s="1"/>
    </row>
    <row r="14" spans="1:22" ht="18.75">
      <c r="A14" s="5">
        <v>10</v>
      </c>
      <c r="B14" s="6" t="s">
        <v>20</v>
      </c>
      <c r="C14" s="7">
        <v>72</v>
      </c>
      <c r="D14" s="5" t="str">
        <f t="shared" si="0"/>
        <v>A</v>
      </c>
      <c r="E14" s="7">
        <v>35</v>
      </c>
      <c r="F14" s="5" t="str">
        <f t="shared" si="1"/>
        <v>D</v>
      </c>
      <c r="G14" s="5">
        <v>60</v>
      </c>
      <c r="H14" s="5" t="str">
        <f t="shared" si="2"/>
        <v>A-</v>
      </c>
      <c r="I14" s="5">
        <v>27</v>
      </c>
      <c r="J14" s="5" t="str">
        <f t="shared" si="3"/>
        <v>F</v>
      </c>
      <c r="K14" s="5">
        <v>52</v>
      </c>
      <c r="L14" s="5" t="str">
        <f t="shared" si="4"/>
        <v>B</v>
      </c>
      <c r="M14" s="5">
        <v>48</v>
      </c>
      <c r="N14" s="5" t="str">
        <f t="shared" si="5"/>
        <v>C</v>
      </c>
      <c r="O14" s="7">
        <f t="shared" si="6"/>
        <v>294</v>
      </c>
      <c r="P14" s="11">
        <v>0</v>
      </c>
      <c r="Q14" s="6"/>
      <c r="R14" s="3"/>
      <c r="S14" s="3"/>
      <c r="T14" s="3"/>
      <c r="U14" s="3"/>
      <c r="V14" s="1"/>
    </row>
    <row r="15" spans="1:22" ht="18.75">
      <c r="A15" s="5">
        <v>7</v>
      </c>
      <c r="B15" s="6" t="s">
        <v>17</v>
      </c>
      <c r="C15" s="7">
        <v>65</v>
      </c>
      <c r="D15" s="5" t="str">
        <f t="shared" si="0"/>
        <v>A-</v>
      </c>
      <c r="E15" s="7">
        <v>18</v>
      </c>
      <c r="F15" s="5" t="str">
        <f t="shared" si="1"/>
        <v>F</v>
      </c>
      <c r="G15" s="5">
        <v>42</v>
      </c>
      <c r="H15" s="5" t="str">
        <f t="shared" si="2"/>
        <v>C</v>
      </c>
      <c r="I15" s="5">
        <v>21</v>
      </c>
      <c r="J15" s="5" t="str">
        <f t="shared" si="3"/>
        <v>F</v>
      </c>
      <c r="K15" s="5">
        <v>65</v>
      </c>
      <c r="L15" s="5" t="str">
        <f t="shared" si="4"/>
        <v>A-</v>
      </c>
      <c r="M15" s="5">
        <v>81</v>
      </c>
      <c r="N15" s="5" t="str">
        <f t="shared" si="5"/>
        <v>A+</v>
      </c>
      <c r="O15" s="7">
        <f t="shared" si="6"/>
        <v>292</v>
      </c>
      <c r="P15" s="11">
        <v>0</v>
      </c>
      <c r="Q15" s="6"/>
      <c r="R15" s="3"/>
      <c r="S15" s="3"/>
      <c r="T15" s="3"/>
      <c r="U15" s="3"/>
      <c r="V15" s="1"/>
    </row>
    <row r="16" spans="1:22" ht="18.75">
      <c r="A16" s="5">
        <v>22</v>
      </c>
      <c r="B16" s="6" t="s">
        <v>28</v>
      </c>
      <c r="C16" s="7">
        <v>54</v>
      </c>
      <c r="D16" s="5" t="str">
        <f t="shared" si="0"/>
        <v>B</v>
      </c>
      <c r="E16" s="7">
        <v>29</v>
      </c>
      <c r="F16" s="5" t="str">
        <f t="shared" si="1"/>
        <v>F</v>
      </c>
      <c r="G16" s="5">
        <v>46</v>
      </c>
      <c r="H16" s="5" t="str">
        <f t="shared" si="2"/>
        <v>C</v>
      </c>
      <c r="I16" s="5">
        <v>28</v>
      </c>
      <c r="J16" s="5" t="str">
        <f t="shared" si="3"/>
        <v>F</v>
      </c>
      <c r="K16" s="5">
        <v>45</v>
      </c>
      <c r="L16" s="5" t="str">
        <f t="shared" si="4"/>
        <v>C</v>
      </c>
      <c r="M16" s="5">
        <v>64</v>
      </c>
      <c r="N16" s="5" t="str">
        <f t="shared" si="5"/>
        <v>A-</v>
      </c>
      <c r="O16" s="7">
        <f t="shared" si="6"/>
        <v>266</v>
      </c>
      <c r="P16" s="11">
        <v>0</v>
      </c>
      <c r="Q16" s="6"/>
      <c r="R16" s="3"/>
      <c r="S16" s="3"/>
      <c r="T16" s="3"/>
      <c r="U16" s="3"/>
      <c r="V16" s="1"/>
    </row>
    <row r="17" spans="1:22" ht="18.75">
      <c r="A17" s="5">
        <v>25</v>
      </c>
      <c r="B17" s="6" t="s">
        <v>30</v>
      </c>
      <c r="C17" s="7">
        <v>55</v>
      </c>
      <c r="D17" s="5" t="str">
        <f t="shared" si="0"/>
        <v>B</v>
      </c>
      <c r="E17" s="7">
        <v>26</v>
      </c>
      <c r="F17" s="5" t="str">
        <f t="shared" si="1"/>
        <v>F</v>
      </c>
      <c r="G17" s="5">
        <v>50</v>
      </c>
      <c r="H17" s="5" t="str">
        <f t="shared" si="2"/>
        <v>B</v>
      </c>
      <c r="I17" s="5">
        <v>30</v>
      </c>
      <c r="J17" s="5" t="str">
        <f t="shared" si="3"/>
        <v>F</v>
      </c>
      <c r="K17" s="5">
        <v>49</v>
      </c>
      <c r="L17" s="5" t="str">
        <f t="shared" si="4"/>
        <v>C</v>
      </c>
      <c r="M17" s="5">
        <v>50</v>
      </c>
      <c r="N17" s="5" t="str">
        <f t="shared" si="5"/>
        <v>B</v>
      </c>
      <c r="O17" s="7">
        <f t="shared" si="6"/>
        <v>260</v>
      </c>
      <c r="P17" s="11">
        <v>0</v>
      </c>
      <c r="Q17" s="6"/>
      <c r="R17" s="3"/>
      <c r="S17" s="3"/>
      <c r="T17" s="3"/>
      <c r="U17" s="3"/>
      <c r="V17" s="1"/>
    </row>
    <row r="18" spans="1:22" ht="18.75">
      <c r="A18" s="5">
        <v>26</v>
      </c>
      <c r="B18" s="6" t="s">
        <v>31</v>
      </c>
      <c r="C18" s="7">
        <v>77</v>
      </c>
      <c r="D18" s="5" t="str">
        <f t="shared" si="0"/>
        <v>A</v>
      </c>
      <c r="E18" s="7">
        <v>33</v>
      </c>
      <c r="F18" s="5" t="str">
        <f t="shared" si="1"/>
        <v>D</v>
      </c>
      <c r="G18" s="5">
        <v>62</v>
      </c>
      <c r="H18" s="5" t="str">
        <f t="shared" si="2"/>
        <v>A-</v>
      </c>
      <c r="I18" s="5">
        <v>38</v>
      </c>
      <c r="J18" s="5" t="str">
        <f t="shared" si="3"/>
        <v>D</v>
      </c>
      <c r="K18" s="5">
        <v>0</v>
      </c>
      <c r="L18" s="5" t="str">
        <f t="shared" si="4"/>
        <v>F</v>
      </c>
      <c r="M18" s="5">
        <v>44</v>
      </c>
      <c r="N18" s="5" t="str">
        <f t="shared" si="5"/>
        <v>C</v>
      </c>
      <c r="O18" s="7">
        <f t="shared" si="6"/>
        <v>254</v>
      </c>
      <c r="P18" s="11">
        <v>0</v>
      </c>
      <c r="Q18" s="6"/>
      <c r="R18" s="3"/>
      <c r="S18" s="3"/>
      <c r="T18" s="3"/>
      <c r="U18" s="3"/>
      <c r="V18" s="1"/>
    </row>
    <row r="19" spans="1:22" ht="18.75">
      <c r="A19" s="5">
        <v>5</v>
      </c>
      <c r="B19" s="6" t="s">
        <v>16</v>
      </c>
      <c r="C19" s="7">
        <v>62</v>
      </c>
      <c r="D19" s="5" t="str">
        <f t="shared" si="0"/>
        <v>A-</v>
      </c>
      <c r="E19" s="7">
        <v>22</v>
      </c>
      <c r="F19" s="5" t="str">
        <f t="shared" si="1"/>
        <v>F</v>
      </c>
      <c r="G19" s="5">
        <v>33</v>
      </c>
      <c r="H19" s="5" t="str">
        <f t="shared" si="2"/>
        <v>D</v>
      </c>
      <c r="I19" s="5">
        <v>11</v>
      </c>
      <c r="J19" s="5" t="str">
        <f t="shared" si="3"/>
        <v>F</v>
      </c>
      <c r="K19" s="5">
        <v>56</v>
      </c>
      <c r="L19" s="5" t="str">
        <f t="shared" si="4"/>
        <v>B</v>
      </c>
      <c r="M19" s="5">
        <v>28</v>
      </c>
      <c r="N19" s="5" t="str">
        <f t="shared" si="5"/>
        <v>F</v>
      </c>
      <c r="O19" s="7">
        <f t="shared" si="6"/>
        <v>212</v>
      </c>
      <c r="P19" s="11">
        <v>0</v>
      </c>
      <c r="Q19" s="6"/>
      <c r="R19" s="3"/>
      <c r="S19" s="3"/>
      <c r="T19" s="3"/>
      <c r="U19" s="3"/>
      <c r="V19" s="1"/>
    </row>
    <row r="20" spans="1:22" ht="18.75">
      <c r="A20" s="5">
        <v>15</v>
      </c>
      <c r="B20" s="6" t="s">
        <v>24</v>
      </c>
      <c r="C20" s="7">
        <v>33</v>
      </c>
      <c r="D20" s="5" t="str">
        <f t="shared" si="0"/>
        <v>D</v>
      </c>
      <c r="E20" s="7">
        <v>22</v>
      </c>
      <c r="F20" s="5" t="str">
        <f t="shared" si="1"/>
        <v>F</v>
      </c>
      <c r="G20" s="5">
        <v>27</v>
      </c>
      <c r="H20" s="5" t="str">
        <f t="shared" si="2"/>
        <v>F</v>
      </c>
      <c r="I20" s="5">
        <v>21</v>
      </c>
      <c r="J20" s="5" t="str">
        <f t="shared" si="3"/>
        <v>F</v>
      </c>
      <c r="K20" s="5">
        <v>47</v>
      </c>
      <c r="L20" s="5" t="str">
        <f t="shared" si="4"/>
        <v>C</v>
      </c>
      <c r="M20" s="5">
        <v>22</v>
      </c>
      <c r="N20" s="5" t="str">
        <f t="shared" si="5"/>
        <v>F</v>
      </c>
      <c r="O20" s="7">
        <f t="shared" si="6"/>
        <v>172</v>
      </c>
      <c r="P20" s="11">
        <v>0</v>
      </c>
      <c r="Q20" s="6"/>
      <c r="R20" s="3"/>
      <c r="S20" s="3"/>
      <c r="T20" s="3"/>
      <c r="U20" s="3"/>
      <c r="V20" s="1"/>
    </row>
    <row r="21" spans="1:22" ht="18.75">
      <c r="A21" s="5">
        <v>20</v>
      </c>
      <c r="B21" s="6" t="s">
        <v>26</v>
      </c>
      <c r="C21" s="7">
        <v>33</v>
      </c>
      <c r="D21" s="5" t="str">
        <f t="shared" si="0"/>
        <v>D</v>
      </c>
      <c r="E21" s="7">
        <v>6</v>
      </c>
      <c r="F21" s="5" t="str">
        <f t="shared" si="1"/>
        <v>F</v>
      </c>
      <c r="G21" s="5">
        <v>38</v>
      </c>
      <c r="H21" s="5" t="str">
        <f t="shared" si="2"/>
        <v>D</v>
      </c>
      <c r="I21" s="5">
        <v>18</v>
      </c>
      <c r="J21" s="5" t="str">
        <f t="shared" si="3"/>
        <v>F</v>
      </c>
      <c r="K21" s="5">
        <v>15</v>
      </c>
      <c r="L21" s="5" t="str">
        <f t="shared" si="4"/>
        <v>F</v>
      </c>
      <c r="M21" s="5">
        <v>57</v>
      </c>
      <c r="N21" s="5" t="str">
        <f t="shared" si="5"/>
        <v>B</v>
      </c>
      <c r="O21" s="7">
        <f t="shared" si="6"/>
        <v>167</v>
      </c>
      <c r="P21" s="11">
        <v>0</v>
      </c>
      <c r="Q21" s="6"/>
      <c r="R21" s="3"/>
      <c r="S21" s="3"/>
      <c r="T21" s="3"/>
      <c r="U21" s="3"/>
      <c r="V21" s="1"/>
    </row>
    <row r="22" spans="1:22" ht="18.75">
      <c r="A22" s="5">
        <v>28</v>
      </c>
      <c r="B22" s="6" t="s">
        <v>33</v>
      </c>
      <c r="C22" s="7">
        <v>62</v>
      </c>
      <c r="D22" s="5" t="str">
        <f t="shared" si="0"/>
        <v>A-</v>
      </c>
      <c r="E22" s="7">
        <v>15</v>
      </c>
      <c r="F22" s="5" t="str">
        <f t="shared" si="1"/>
        <v>F</v>
      </c>
      <c r="G22" s="5">
        <v>0</v>
      </c>
      <c r="H22" s="5" t="str">
        <f t="shared" si="2"/>
        <v>F</v>
      </c>
      <c r="I22" s="5">
        <v>9</v>
      </c>
      <c r="J22" s="5" t="str">
        <f t="shared" si="3"/>
        <v>F</v>
      </c>
      <c r="K22" s="5">
        <v>0</v>
      </c>
      <c r="L22" s="5" t="str">
        <f t="shared" si="4"/>
        <v>F</v>
      </c>
      <c r="M22" s="5">
        <v>65</v>
      </c>
      <c r="N22" s="5" t="str">
        <f t="shared" si="5"/>
        <v>A-</v>
      </c>
      <c r="O22" s="7">
        <f t="shared" si="6"/>
        <v>151</v>
      </c>
      <c r="P22" s="11">
        <v>0</v>
      </c>
      <c r="Q22" s="6"/>
      <c r="R22" s="3"/>
      <c r="S22" s="3"/>
      <c r="T22" s="3"/>
      <c r="U22" s="3"/>
      <c r="V22" s="1"/>
    </row>
    <row r="23" spans="1:22" ht="18.75">
      <c r="A23" s="5">
        <v>13</v>
      </c>
      <c r="B23" s="6" t="s">
        <v>23</v>
      </c>
      <c r="C23" s="7">
        <v>53</v>
      </c>
      <c r="D23" s="5" t="str">
        <f t="shared" si="0"/>
        <v>B</v>
      </c>
      <c r="E23" s="7">
        <v>17</v>
      </c>
      <c r="F23" s="5" t="str">
        <f t="shared" si="1"/>
        <v>F</v>
      </c>
      <c r="G23" s="5">
        <v>23</v>
      </c>
      <c r="H23" s="5" t="str">
        <f t="shared" si="2"/>
        <v>F</v>
      </c>
      <c r="I23" s="5">
        <v>4</v>
      </c>
      <c r="J23" s="5" t="str">
        <f t="shared" si="3"/>
        <v>F</v>
      </c>
      <c r="K23" s="5">
        <v>24</v>
      </c>
      <c r="L23" s="5" t="str">
        <f t="shared" si="4"/>
        <v>F</v>
      </c>
      <c r="M23" s="5">
        <v>21</v>
      </c>
      <c r="N23" s="5" t="str">
        <f t="shared" si="5"/>
        <v>F</v>
      </c>
      <c r="O23" s="7">
        <f t="shared" si="6"/>
        <v>142</v>
      </c>
      <c r="P23" s="11">
        <v>0</v>
      </c>
      <c r="Q23" s="6"/>
      <c r="R23" s="3"/>
      <c r="S23" s="3"/>
      <c r="T23" s="3"/>
      <c r="U23" s="3"/>
      <c r="V23" s="1"/>
    </row>
    <row r="24" spans="1:22" ht="18.75">
      <c r="A24" s="5">
        <v>12</v>
      </c>
      <c r="B24" s="6" t="s">
        <v>22</v>
      </c>
      <c r="C24" s="7">
        <v>27</v>
      </c>
      <c r="D24" s="5" t="str">
        <f t="shared" si="0"/>
        <v>F</v>
      </c>
      <c r="E24" s="7">
        <v>2</v>
      </c>
      <c r="F24" s="5" t="str">
        <f t="shared" si="1"/>
        <v>F</v>
      </c>
      <c r="G24" s="5">
        <v>25</v>
      </c>
      <c r="H24" s="5" t="str">
        <f t="shared" si="2"/>
        <v>F</v>
      </c>
      <c r="I24" s="5">
        <v>19</v>
      </c>
      <c r="J24" s="5" t="str">
        <f t="shared" si="3"/>
        <v>F</v>
      </c>
      <c r="K24" s="5">
        <v>17</v>
      </c>
      <c r="L24" s="5" t="str">
        <f t="shared" si="4"/>
        <v>F</v>
      </c>
      <c r="M24" s="5">
        <v>45</v>
      </c>
      <c r="N24" s="5" t="str">
        <f t="shared" si="5"/>
        <v>C</v>
      </c>
      <c r="O24" s="7">
        <f t="shared" si="6"/>
        <v>135</v>
      </c>
      <c r="P24" s="11">
        <v>0</v>
      </c>
      <c r="Q24" s="6"/>
      <c r="R24" s="3"/>
      <c r="S24" s="3"/>
      <c r="T24" s="3"/>
      <c r="U24" s="3"/>
      <c r="V24" s="1"/>
    </row>
    <row r="25" spans="1:22" ht="18.75">
      <c r="A25" s="5">
        <v>3</v>
      </c>
      <c r="B25" s="6" t="s">
        <v>14</v>
      </c>
      <c r="C25" s="7">
        <v>0</v>
      </c>
      <c r="D25" s="5" t="str">
        <f t="shared" si="0"/>
        <v>F</v>
      </c>
      <c r="E25" s="7">
        <v>0</v>
      </c>
      <c r="F25" s="5" t="str">
        <f t="shared" si="1"/>
        <v>F</v>
      </c>
      <c r="G25" s="5">
        <v>53</v>
      </c>
      <c r="H25" s="5" t="str">
        <f t="shared" si="2"/>
        <v>B</v>
      </c>
      <c r="I25" s="5"/>
      <c r="J25" s="5" t="str">
        <f t="shared" si="3"/>
        <v>F</v>
      </c>
      <c r="K25" s="5">
        <v>40</v>
      </c>
      <c r="L25" s="5" t="str">
        <f t="shared" si="4"/>
        <v>C</v>
      </c>
      <c r="M25" s="5">
        <v>0</v>
      </c>
      <c r="N25" s="5" t="str">
        <f t="shared" si="5"/>
        <v>F</v>
      </c>
      <c r="O25" s="7">
        <f t="shared" si="6"/>
        <v>93</v>
      </c>
      <c r="P25" s="11">
        <v>0</v>
      </c>
      <c r="Q25" s="6"/>
      <c r="R25" s="3"/>
      <c r="S25" s="3"/>
      <c r="T25" s="3"/>
      <c r="U25" s="3"/>
      <c r="V25" s="1"/>
    </row>
    <row r="26" spans="1:22" ht="18.75">
      <c r="A26" s="5">
        <v>11</v>
      </c>
      <c r="B26" s="6" t="s">
        <v>21</v>
      </c>
      <c r="C26" s="7">
        <v>18</v>
      </c>
      <c r="D26" s="5" t="str">
        <f t="shared" si="0"/>
        <v>F</v>
      </c>
      <c r="E26" s="7">
        <v>1</v>
      </c>
      <c r="F26" s="5" t="str">
        <f t="shared" si="1"/>
        <v>F</v>
      </c>
      <c r="G26" s="5">
        <v>11</v>
      </c>
      <c r="H26" s="5" t="str">
        <f t="shared" si="2"/>
        <v>F</v>
      </c>
      <c r="I26" s="5">
        <v>11</v>
      </c>
      <c r="J26" s="5" t="str">
        <f t="shared" si="3"/>
        <v>F</v>
      </c>
      <c r="K26" s="5">
        <v>10</v>
      </c>
      <c r="L26" s="5" t="str">
        <f t="shared" si="4"/>
        <v>F</v>
      </c>
      <c r="M26" s="5">
        <v>28</v>
      </c>
      <c r="N26" s="5" t="str">
        <f t="shared" si="5"/>
        <v>F</v>
      </c>
      <c r="O26" s="7">
        <f t="shared" si="6"/>
        <v>79</v>
      </c>
      <c r="P26" s="11">
        <v>0</v>
      </c>
      <c r="Q26" s="9"/>
      <c r="R26" s="1"/>
      <c r="S26" s="1"/>
      <c r="T26" s="1"/>
      <c r="U26" s="1"/>
      <c r="V26" s="1"/>
    </row>
    <row r="27" spans="1:2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"/>
      <c r="R27" s="1"/>
      <c r="S27" s="1"/>
      <c r="T27" s="1"/>
      <c r="U27" s="1"/>
      <c r="V27" s="1"/>
    </row>
    <row r="28" spans="1:22" ht="15.75">
      <c r="A28" s="1"/>
      <c r="B28" s="1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"/>
      <c r="R28" s="1"/>
      <c r="S28" s="1"/>
      <c r="T28" s="1"/>
      <c r="U28" s="1"/>
      <c r="V28" s="1"/>
    </row>
    <row r="29" spans="1:22" ht="16.5">
      <c r="A29" s="1"/>
      <c r="B29" s="13" t="s">
        <v>40</v>
      </c>
      <c r="C29" s="1"/>
      <c r="D29" s="1"/>
      <c r="E29" s="13" t="s">
        <v>41</v>
      </c>
      <c r="F29" s="1"/>
      <c r="G29" s="1"/>
      <c r="H29" s="1"/>
      <c r="I29" s="13" t="s">
        <v>42</v>
      </c>
      <c r="J29" s="4"/>
      <c r="K29" s="4"/>
      <c r="L29" s="1"/>
      <c r="M29" s="1"/>
      <c r="N29" s="13" t="s">
        <v>43</v>
      </c>
      <c r="O29" s="4"/>
      <c r="P29" s="4"/>
      <c r="Q29" s="14"/>
      <c r="R29" s="1"/>
      <c r="S29" s="1"/>
      <c r="T29" s="1"/>
      <c r="U29" s="1"/>
      <c r="V29" s="1"/>
    </row>
    <row r="30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sortState ref="A5:P26">
    <sortCondition descending="1" ref="O5"/>
  </sortState>
  <pageMargins left="0.75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1"/>
  <sheetViews>
    <sheetView workbookViewId="0">
      <selection activeCell="X5" sqref="X5"/>
    </sheetView>
  </sheetViews>
  <sheetFormatPr defaultRowHeight="15"/>
  <cols>
    <col min="2" max="2" width="22.85546875" customWidth="1"/>
    <col min="3" max="3" width="6.42578125" bestFit="1" customWidth="1"/>
    <col min="4" max="4" width="3.85546875" bestFit="1" customWidth="1"/>
    <col min="5" max="5" width="4.85546875" bestFit="1" customWidth="1"/>
    <col min="6" max="6" width="3.85546875" customWidth="1"/>
    <col min="7" max="7" width="3.85546875" bestFit="1" customWidth="1"/>
    <col min="8" max="9" width="3.85546875" customWidth="1"/>
    <col min="10" max="10" width="4.42578125" bestFit="1" customWidth="1"/>
    <col min="11" max="11" width="3.85546875" bestFit="1" customWidth="1"/>
    <col min="12" max="12" width="4.28515625" bestFit="1" customWidth="1"/>
    <col min="13" max="13" width="3.85546875" bestFit="1" customWidth="1"/>
    <col min="14" max="14" width="5.5703125" bestFit="1" customWidth="1"/>
    <col min="15" max="15" width="3.85546875" bestFit="1" customWidth="1"/>
    <col min="16" max="16" width="5.140625" bestFit="1" customWidth="1"/>
    <col min="17" max="19" width="3.85546875" bestFit="1" customWidth="1"/>
    <col min="20" max="20" width="4.5703125" bestFit="1" customWidth="1"/>
    <col min="21" max="21" width="3.85546875" bestFit="1" customWidth="1"/>
    <col min="22" max="22" width="4.7109375" bestFit="1" customWidth="1"/>
    <col min="23" max="23" width="3.42578125" bestFit="1" customWidth="1"/>
    <col min="24" max="24" width="7" customWidth="1"/>
    <col min="25" max="25" width="6.42578125" bestFit="1" customWidth="1"/>
  </cols>
  <sheetData>
    <row r="1" spans="1:37" ht="2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7" ht="20.25">
      <c r="C2" s="2" t="s">
        <v>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Y2" s="2"/>
      <c r="Z2" s="2"/>
      <c r="AA2" s="2"/>
      <c r="AB2" s="2"/>
      <c r="AC2" s="2"/>
      <c r="AD2" s="2"/>
      <c r="AE2" s="2"/>
      <c r="AF2" s="2"/>
      <c r="AG2" s="2"/>
    </row>
    <row r="3" spans="1:37" ht="2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Y3" s="2"/>
      <c r="Z3" s="2"/>
      <c r="AA3" s="2"/>
      <c r="AB3" s="2"/>
      <c r="AC3" s="2"/>
      <c r="AD3" s="2"/>
      <c r="AE3" s="2"/>
      <c r="AF3" s="2"/>
      <c r="AG3" s="2"/>
    </row>
    <row r="4" spans="1:37" s="15" customFormat="1" ht="20.25">
      <c r="A4" s="16" t="s">
        <v>1</v>
      </c>
      <c r="B4" s="16" t="s">
        <v>2</v>
      </c>
      <c r="C4" s="16" t="s">
        <v>4</v>
      </c>
      <c r="D4" s="16" t="s">
        <v>11</v>
      </c>
      <c r="E4" s="16" t="s">
        <v>70</v>
      </c>
      <c r="F4" s="16"/>
      <c r="G4" s="16" t="s">
        <v>11</v>
      </c>
      <c r="H4" s="16" t="s">
        <v>69</v>
      </c>
      <c r="I4" s="16" t="s">
        <v>11</v>
      </c>
      <c r="J4" s="16" t="s">
        <v>49</v>
      </c>
      <c r="K4" s="16" t="s">
        <v>11</v>
      </c>
      <c r="L4" s="16" t="s">
        <v>50</v>
      </c>
      <c r="M4" s="16" t="s">
        <v>11</v>
      </c>
      <c r="N4" s="16" t="s">
        <v>7</v>
      </c>
      <c r="O4" s="16" t="s">
        <v>11</v>
      </c>
      <c r="P4" s="16" t="s">
        <v>45</v>
      </c>
      <c r="Q4" s="16" t="s">
        <v>11</v>
      </c>
      <c r="R4" s="16" t="s">
        <v>46</v>
      </c>
      <c r="S4" s="16" t="s">
        <v>11</v>
      </c>
      <c r="T4" s="16" t="s">
        <v>47</v>
      </c>
      <c r="U4" s="16" t="s">
        <v>11</v>
      </c>
      <c r="V4" s="16" t="s">
        <v>48</v>
      </c>
      <c r="W4" s="16" t="s">
        <v>11</v>
      </c>
      <c r="X4" s="16" t="s">
        <v>74</v>
      </c>
      <c r="Y4" s="16" t="s">
        <v>10</v>
      </c>
      <c r="Z4" s="23"/>
      <c r="AA4" s="2"/>
      <c r="AB4" s="2"/>
      <c r="AC4" s="2"/>
      <c r="AD4" s="2"/>
      <c r="AE4" s="2"/>
      <c r="AF4" s="2"/>
      <c r="AG4" s="2"/>
      <c r="AH4"/>
      <c r="AI4"/>
      <c r="AJ4"/>
      <c r="AK4"/>
    </row>
    <row r="5" spans="1:37" ht="16.5">
      <c r="A5" s="18">
        <v>35</v>
      </c>
      <c r="B5" s="17" t="s">
        <v>77</v>
      </c>
      <c r="C5" s="18">
        <v>88</v>
      </c>
      <c r="D5" s="18" t="str">
        <f t="shared" ref="D5:D29" si="0">IF(C5&gt;=80,"A+",IF(C5&gt;=70,"A",IF(C5&gt;=60,"A-",IF(C5&gt;=50,"B",IF(C5&gt;=40,"C",IF(C5&gt;=33,"D","F"))))))</f>
        <v>A+</v>
      </c>
      <c r="E5" s="18">
        <v>93</v>
      </c>
      <c r="F5" s="18">
        <v>96</v>
      </c>
      <c r="G5" s="18" t="str">
        <f t="shared" ref="G5:G29" si="1">IF(E5+F5&gt;=160,"A+",IF(E5+F5&gt;=140,"A",IF(E5+F5&gt;=120,"A-",IF(E5+F5&gt;=100,"B",IF(E5+F5&gt;=80,"C",IF(E5+F5&gt;=66,"D","F"))))))</f>
        <v>A+</v>
      </c>
      <c r="H5" s="18">
        <v>90</v>
      </c>
      <c r="I5" s="18" t="str">
        <f t="shared" ref="I5:I29" si="2">IF(H5&gt;=80,"A+",IF(H5&gt;=70,"A",IF(H5&gt;=60,"A-",IF(H5&gt;=50,"B",IF(H5&gt;=40,"C",IF(H5&gt;=33,"D","F"))))))</f>
        <v>A+</v>
      </c>
      <c r="J5" s="18">
        <v>71</v>
      </c>
      <c r="K5" s="18" t="str">
        <f t="shared" ref="K5:K29" si="3">IF(J5&gt;=80,"A+",IF(J5&gt;=70,"A",IF(J5&gt;=60,"A-",IF(J5&gt;=50,"B",IF(J5&gt;=40,"C",IF(J5&gt;=33,"D","F"))))))</f>
        <v>A</v>
      </c>
      <c r="L5" s="18">
        <v>93</v>
      </c>
      <c r="M5" s="18" t="str">
        <f t="shared" ref="M5:M29" si="4">IF(L5&gt;=80,"A+",IF(L5&gt;=70,"A",IF(L5&gt;=60,"A-",IF(L5&gt;=50,"B",IF(L5&gt;=40,"C",IF(L5&gt;=33,"D","F"))))))</f>
        <v>A+</v>
      </c>
      <c r="N5" s="18">
        <v>62</v>
      </c>
      <c r="O5" s="18" t="str">
        <f t="shared" ref="O5:O29" si="5">IF(N5&gt;=80,"A+",IF(N5&gt;=70,"A",IF(N5&gt;=60,"A-",IF(N5&gt;=50,"B",IF(N5&gt;=40,"C",IF(N5&gt;=33,"D","F"))))))</f>
        <v>A-</v>
      </c>
      <c r="P5" s="18">
        <v>93</v>
      </c>
      <c r="Q5" s="18" t="str">
        <f t="shared" ref="Q5:Q29" si="6">IF(P5&gt;=80,"A+",IF(P5&gt;=70,"A",IF(P5&gt;=60,"A-",IF(P5&gt;=50,"B",IF(P5&gt;=40,"C",IF(P5&gt;=33,"D","F"))))))</f>
        <v>A+</v>
      </c>
      <c r="R5" s="18">
        <v>80</v>
      </c>
      <c r="S5" s="18" t="str">
        <f t="shared" ref="S5:S29" si="7">IF(R5&gt;=80,"A+",IF(R5&gt;=70,"A",IF(R5&gt;=60,"A-",IF(R5&gt;=50,"B",IF(R5&gt;=40,"C",IF(R5&gt;=33,"D","F"))))))</f>
        <v>A+</v>
      </c>
      <c r="T5" s="18">
        <v>45</v>
      </c>
      <c r="U5" s="18" t="str">
        <f t="shared" ref="U5:U29" si="8">IF(T5&gt;=40,"A+",IF(T5&gt;=35,"A",IF(T5&gt;=30,"A-",IF(T5&gt;=25,"B",IF(T5&gt;=20,"C",IF(T5&gt;=17,"D","F"))))))</f>
        <v>A+</v>
      </c>
      <c r="V5" s="18">
        <v>80</v>
      </c>
      <c r="W5" s="18" t="str">
        <f t="shared" ref="W5:W29" si="9">IF(V5&gt;=80,"A+",IF(V5&gt;=70,"A",IF(V5&gt;=60,"A-",IF(V5&gt;=50,"B",IF(V5&gt;=40,"C",IF(V5&gt;=33,"D","F"))))))</f>
        <v>A+</v>
      </c>
      <c r="X5" s="18">
        <f>C5+E5+F5+H5+J5+L5+N5+P5+R5+T5+V5</f>
        <v>891</v>
      </c>
      <c r="Y5" s="18">
        <v>4.75</v>
      </c>
      <c r="Z5" s="24"/>
    </row>
    <row r="6" spans="1:37" ht="16.5">
      <c r="A6" s="18">
        <v>7</v>
      </c>
      <c r="B6" s="19" t="s">
        <v>55</v>
      </c>
      <c r="C6" s="18">
        <v>74</v>
      </c>
      <c r="D6" s="18" t="str">
        <f t="shared" si="0"/>
        <v>A</v>
      </c>
      <c r="E6" s="18">
        <v>85</v>
      </c>
      <c r="F6" s="18">
        <v>60</v>
      </c>
      <c r="G6" s="18" t="str">
        <f t="shared" si="1"/>
        <v>A</v>
      </c>
      <c r="H6" s="18">
        <v>80</v>
      </c>
      <c r="I6" s="18" t="str">
        <f t="shared" si="2"/>
        <v>A+</v>
      </c>
      <c r="J6" s="18">
        <v>61</v>
      </c>
      <c r="K6" s="18" t="str">
        <f t="shared" si="3"/>
        <v>A-</v>
      </c>
      <c r="L6" s="18">
        <v>85</v>
      </c>
      <c r="M6" s="18" t="str">
        <f t="shared" si="4"/>
        <v>A+</v>
      </c>
      <c r="N6" s="18">
        <v>62</v>
      </c>
      <c r="O6" s="18" t="str">
        <f t="shared" si="5"/>
        <v>A-</v>
      </c>
      <c r="P6" s="18">
        <v>80</v>
      </c>
      <c r="Q6" s="18" t="str">
        <f t="shared" si="6"/>
        <v>A+</v>
      </c>
      <c r="R6" s="18">
        <v>62</v>
      </c>
      <c r="S6" s="18" t="str">
        <f t="shared" si="7"/>
        <v>A-</v>
      </c>
      <c r="T6" s="18">
        <v>42</v>
      </c>
      <c r="U6" s="18" t="str">
        <f t="shared" si="8"/>
        <v>A+</v>
      </c>
      <c r="V6" s="18">
        <v>70</v>
      </c>
      <c r="W6" s="18" t="str">
        <f t="shared" si="9"/>
        <v>A</v>
      </c>
      <c r="X6" s="18">
        <f>C6+E6+F6+H6+J6+L6+N6+P6+R6+T6+V6</f>
        <v>761</v>
      </c>
      <c r="Y6" s="18">
        <v>4.25</v>
      </c>
      <c r="Z6" s="24"/>
    </row>
    <row r="7" spans="1:37" ht="16.5">
      <c r="A7" s="18">
        <v>41</v>
      </c>
      <c r="B7" s="19" t="s">
        <v>64</v>
      </c>
      <c r="C7" s="18">
        <v>75</v>
      </c>
      <c r="D7" s="18" t="str">
        <f t="shared" si="0"/>
        <v>A</v>
      </c>
      <c r="E7" s="18">
        <v>90</v>
      </c>
      <c r="F7" s="18">
        <v>72</v>
      </c>
      <c r="G7" s="18" t="str">
        <f t="shared" si="1"/>
        <v>A+</v>
      </c>
      <c r="H7" s="18">
        <v>83</v>
      </c>
      <c r="I7" s="18" t="str">
        <f t="shared" si="2"/>
        <v>A+</v>
      </c>
      <c r="J7" s="18">
        <v>62</v>
      </c>
      <c r="K7" s="18" t="str">
        <f t="shared" si="3"/>
        <v>A-</v>
      </c>
      <c r="L7" s="18">
        <v>75</v>
      </c>
      <c r="M7" s="18" t="str">
        <f t="shared" si="4"/>
        <v>A</v>
      </c>
      <c r="N7" s="18">
        <v>68</v>
      </c>
      <c r="O7" s="18" t="str">
        <f t="shared" si="5"/>
        <v>A-</v>
      </c>
      <c r="P7" s="18">
        <v>57</v>
      </c>
      <c r="Q7" s="18" t="str">
        <f t="shared" si="6"/>
        <v>B</v>
      </c>
      <c r="R7" s="18">
        <v>61</v>
      </c>
      <c r="S7" s="18" t="str">
        <f t="shared" si="7"/>
        <v>A-</v>
      </c>
      <c r="T7" s="18">
        <v>33</v>
      </c>
      <c r="U7" s="18" t="str">
        <f t="shared" si="8"/>
        <v>A-</v>
      </c>
      <c r="V7" s="18">
        <v>67</v>
      </c>
      <c r="W7" s="18" t="str">
        <f t="shared" si="9"/>
        <v>A-</v>
      </c>
      <c r="X7" s="18">
        <f>C7+E7+F7+H7+J7+L7+N7+P7+R7+T7+V7</f>
        <v>743</v>
      </c>
      <c r="Y7" s="18">
        <v>3.85</v>
      </c>
      <c r="Z7" s="24"/>
    </row>
    <row r="8" spans="1:37" ht="16.5">
      <c r="A8" s="18">
        <v>21</v>
      </c>
      <c r="B8" s="19" t="s">
        <v>64</v>
      </c>
      <c r="C8" s="18">
        <v>71</v>
      </c>
      <c r="D8" s="18" t="str">
        <f t="shared" si="0"/>
        <v>A</v>
      </c>
      <c r="E8" s="18">
        <v>61</v>
      </c>
      <c r="F8" s="18">
        <v>50</v>
      </c>
      <c r="G8" s="18" t="str">
        <f t="shared" si="1"/>
        <v>B</v>
      </c>
      <c r="H8" s="18">
        <v>78</v>
      </c>
      <c r="I8" s="18" t="str">
        <f t="shared" si="2"/>
        <v>A</v>
      </c>
      <c r="J8" s="18">
        <v>53</v>
      </c>
      <c r="K8" s="18" t="str">
        <f t="shared" si="3"/>
        <v>B</v>
      </c>
      <c r="L8" s="18">
        <v>67</v>
      </c>
      <c r="M8" s="18" t="str">
        <f t="shared" si="4"/>
        <v>A-</v>
      </c>
      <c r="N8" s="18">
        <v>40</v>
      </c>
      <c r="O8" s="18" t="str">
        <f t="shared" si="5"/>
        <v>C</v>
      </c>
      <c r="P8" s="18">
        <v>55</v>
      </c>
      <c r="Q8" s="18" t="str">
        <f t="shared" si="6"/>
        <v>B</v>
      </c>
      <c r="R8" s="18">
        <v>62</v>
      </c>
      <c r="S8" s="18" t="str">
        <f t="shared" si="7"/>
        <v>A-</v>
      </c>
      <c r="T8" s="18">
        <v>33</v>
      </c>
      <c r="U8" s="18" t="str">
        <f t="shared" si="8"/>
        <v>A-</v>
      </c>
      <c r="V8" s="18">
        <v>63</v>
      </c>
      <c r="W8" s="18" t="str">
        <f t="shared" si="9"/>
        <v>A-</v>
      </c>
      <c r="X8" s="18">
        <f>C8+E8+F8+H8+J8+L8+N8+P8+R8+T8+V8</f>
        <v>633</v>
      </c>
      <c r="Y8" s="18">
        <v>3.3</v>
      </c>
      <c r="Z8" s="24"/>
    </row>
    <row r="9" spans="1:37" ht="16.5">
      <c r="A9" s="18">
        <v>1</v>
      </c>
      <c r="B9" s="19" t="s">
        <v>51</v>
      </c>
      <c r="C9" s="18">
        <v>72</v>
      </c>
      <c r="D9" s="18" t="str">
        <f t="shared" si="0"/>
        <v>A</v>
      </c>
      <c r="E9" s="18">
        <v>64</v>
      </c>
      <c r="F9" s="18">
        <v>44</v>
      </c>
      <c r="G9" s="18" t="str">
        <f t="shared" si="1"/>
        <v>B</v>
      </c>
      <c r="H9" s="18">
        <v>75</v>
      </c>
      <c r="I9" s="18" t="str">
        <f t="shared" si="2"/>
        <v>A</v>
      </c>
      <c r="J9" s="18">
        <v>47</v>
      </c>
      <c r="K9" s="18" t="str">
        <f t="shared" si="3"/>
        <v>C</v>
      </c>
      <c r="L9" s="18">
        <v>50</v>
      </c>
      <c r="M9" s="18" t="str">
        <f t="shared" si="4"/>
        <v>B</v>
      </c>
      <c r="N9" s="18">
        <v>52</v>
      </c>
      <c r="O9" s="18" t="str">
        <f t="shared" si="5"/>
        <v>B</v>
      </c>
      <c r="P9" s="18">
        <v>64</v>
      </c>
      <c r="Q9" s="18" t="str">
        <f t="shared" si="6"/>
        <v>A-</v>
      </c>
      <c r="R9" s="18">
        <v>58</v>
      </c>
      <c r="S9" s="18" t="str">
        <f t="shared" si="7"/>
        <v>B</v>
      </c>
      <c r="T9" s="18">
        <v>34</v>
      </c>
      <c r="U9" s="18" t="str">
        <f t="shared" si="8"/>
        <v>A-</v>
      </c>
      <c r="V9" s="18">
        <v>65</v>
      </c>
      <c r="W9" s="18" t="str">
        <f t="shared" si="9"/>
        <v>A-</v>
      </c>
      <c r="X9" s="18">
        <f>SUM(C9+E9+F9+H9+J9+L9+N9+P9+R9+T9+V9)</f>
        <v>625</v>
      </c>
      <c r="Y9" s="18">
        <v>3.25</v>
      </c>
      <c r="Z9" s="24"/>
    </row>
    <row r="10" spans="1:37" ht="16.5">
      <c r="A10" s="18">
        <v>33</v>
      </c>
      <c r="B10" s="19" t="s">
        <v>61</v>
      </c>
      <c r="C10" s="18">
        <v>64</v>
      </c>
      <c r="D10" s="18" t="str">
        <f t="shared" si="0"/>
        <v>A-</v>
      </c>
      <c r="E10" s="18">
        <v>85</v>
      </c>
      <c r="F10" s="18">
        <v>60</v>
      </c>
      <c r="G10" s="18" t="str">
        <f t="shared" si="1"/>
        <v>A</v>
      </c>
      <c r="H10" s="18">
        <v>82</v>
      </c>
      <c r="I10" s="18" t="str">
        <f t="shared" si="2"/>
        <v>A+</v>
      </c>
      <c r="J10" s="18">
        <v>50</v>
      </c>
      <c r="K10" s="18" t="str">
        <f t="shared" si="3"/>
        <v>B</v>
      </c>
      <c r="L10" s="18">
        <v>48</v>
      </c>
      <c r="M10" s="18" t="str">
        <f t="shared" si="4"/>
        <v>C</v>
      </c>
      <c r="N10" s="18">
        <v>41</v>
      </c>
      <c r="O10" s="18" t="str">
        <f t="shared" si="5"/>
        <v>C</v>
      </c>
      <c r="P10" s="18">
        <v>36</v>
      </c>
      <c r="Q10" s="18" t="str">
        <f t="shared" si="6"/>
        <v>D</v>
      </c>
      <c r="R10" s="18">
        <v>55</v>
      </c>
      <c r="S10" s="18" t="str">
        <f t="shared" si="7"/>
        <v>B</v>
      </c>
      <c r="T10" s="18">
        <v>24</v>
      </c>
      <c r="U10" s="18" t="str">
        <f t="shared" si="8"/>
        <v>C</v>
      </c>
      <c r="V10" s="18">
        <v>44</v>
      </c>
      <c r="W10" s="18" t="str">
        <f t="shared" si="9"/>
        <v>C</v>
      </c>
      <c r="X10" s="18">
        <f t="shared" ref="X10:X29" si="10">C10+E10+F10+H10+J10+L10+N10+P10+R10+T10+V10</f>
        <v>589</v>
      </c>
      <c r="Y10" s="18">
        <v>2.75</v>
      </c>
      <c r="Z10" s="24"/>
    </row>
    <row r="11" spans="1:37" ht="16.5">
      <c r="A11" s="18">
        <v>3</v>
      </c>
      <c r="B11" s="19" t="s">
        <v>52</v>
      </c>
      <c r="C11" s="18">
        <v>75</v>
      </c>
      <c r="D11" s="18" t="str">
        <f t="shared" si="0"/>
        <v>A</v>
      </c>
      <c r="E11" s="18">
        <v>67</v>
      </c>
      <c r="F11" s="18">
        <v>44</v>
      </c>
      <c r="G11" s="18" t="str">
        <f t="shared" si="1"/>
        <v>B</v>
      </c>
      <c r="H11" s="18">
        <v>61</v>
      </c>
      <c r="I11" s="18" t="str">
        <f t="shared" si="2"/>
        <v>A-</v>
      </c>
      <c r="J11" s="18">
        <v>60</v>
      </c>
      <c r="K11" s="18" t="str">
        <f t="shared" si="3"/>
        <v>A-</v>
      </c>
      <c r="L11" s="18">
        <v>50</v>
      </c>
      <c r="M11" s="18" t="str">
        <f t="shared" si="4"/>
        <v>B</v>
      </c>
      <c r="N11" s="18">
        <v>44</v>
      </c>
      <c r="O11" s="18" t="str">
        <f t="shared" si="5"/>
        <v>C</v>
      </c>
      <c r="P11" s="18">
        <v>43</v>
      </c>
      <c r="Q11" s="18" t="str">
        <f t="shared" si="6"/>
        <v>C</v>
      </c>
      <c r="R11" s="18">
        <v>54</v>
      </c>
      <c r="S11" s="18" t="str">
        <f t="shared" si="7"/>
        <v>B</v>
      </c>
      <c r="T11" s="18">
        <v>24</v>
      </c>
      <c r="U11" s="18" t="str">
        <f t="shared" si="8"/>
        <v>C</v>
      </c>
      <c r="V11" s="18">
        <v>63</v>
      </c>
      <c r="W11" s="18" t="str">
        <f t="shared" si="9"/>
        <v>A-</v>
      </c>
      <c r="X11" s="18">
        <f t="shared" si="10"/>
        <v>585</v>
      </c>
      <c r="Y11" s="22">
        <v>2.5</v>
      </c>
      <c r="Z11" s="25"/>
    </row>
    <row r="12" spans="1:37" ht="16.5">
      <c r="A12" s="18">
        <v>16</v>
      </c>
      <c r="B12" s="19" t="s">
        <v>58</v>
      </c>
      <c r="C12" s="18">
        <v>50</v>
      </c>
      <c r="D12" s="18" t="str">
        <f t="shared" si="0"/>
        <v>B</v>
      </c>
      <c r="E12" s="18">
        <v>57</v>
      </c>
      <c r="F12" s="18">
        <v>46</v>
      </c>
      <c r="G12" s="18" t="str">
        <f t="shared" si="1"/>
        <v>B</v>
      </c>
      <c r="H12" s="18">
        <v>61</v>
      </c>
      <c r="I12" s="18" t="str">
        <f t="shared" si="2"/>
        <v>A-</v>
      </c>
      <c r="J12" s="18">
        <v>55</v>
      </c>
      <c r="K12" s="18" t="str">
        <f t="shared" si="3"/>
        <v>B</v>
      </c>
      <c r="L12" s="18">
        <v>38</v>
      </c>
      <c r="M12" s="18" t="str">
        <f t="shared" si="4"/>
        <v>D</v>
      </c>
      <c r="N12" s="18">
        <v>44</v>
      </c>
      <c r="O12" s="18" t="str">
        <f t="shared" si="5"/>
        <v>C</v>
      </c>
      <c r="P12" s="18">
        <v>54</v>
      </c>
      <c r="Q12" s="18" t="str">
        <f t="shared" si="6"/>
        <v>B</v>
      </c>
      <c r="R12" s="18">
        <v>46</v>
      </c>
      <c r="S12" s="18" t="str">
        <f t="shared" si="7"/>
        <v>C</v>
      </c>
      <c r="T12" s="18">
        <v>27</v>
      </c>
      <c r="U12" s="18" t="str">
        <f t="shared" si="8"/>
        <v>B</v>
      </c>
      <c r="V12" s="18">
        <v>48</v>
      </c>
      <c r="W12" s="18" t="str">
        <f t="shared" si="9"/>
        <v>C</v>
      </c>
      <c r="X12" s="18">
        <f t="shared" si="10"/>
        <v>526</v>
      </c>
      <c r="Y12" s="22">
        <v>2.5</v>
      </c>
      <c r="Z12" s="25"/>
    </row>
    <row r="13" spans="1:37" ht="16.5">
      <c r="A13" s="18">
        <v>37</v>
      </c>
      <c r="B13" s="19" t="s">
        <v>62</v>
      </c>
      <c r="C13" s="18">
        <v>68</v>
      </c>
      <c r="D13" s="18" t="str">
        <f t="shared" si="0"/>
        <v>A-</v>
      </c>
      <c r="E13" s="18">
        <v>81</v>
      </c>
      <c r="F13" s="18">
        <v>70</v>
      </c>
      <c r="G13" s="18" t="str">
        <f t="shared" si="1"/>
        <v>A</v>
      </c>
      <c r="H13" s="18">
        <v>81</v>
      </c>
      <c r="I13" s="18" t="str">
        <f t="shared" si="2"/>
        <v>A+</v>
      </c>
      <c r="J13" s="18">
        <v>57</v>
      </c>
      <c r="K13" s="18" t="str">
        <f t="shared" si="3"/>
        <v>B</v>
      </c>
      <c r="L13" s="18">
        <v>13</v>
      </c>
      <c r="M13" s="18" t="str">
        <f t="shared" si="4"/>
        <v>F</v>
      </c>
      <c r="N13" s="18">
        <v>26</v>
      </c>
      <c r="O13" s="18" t="str">
        <f t="shared" si="5"/>
        <v>F</v>
      </c>
      <c r="P13" s="18">
        <v>36</v>
      </c>
      <c r="Q13" s="18" t="str">
        <f t="shared" si="6"/>
        <v>D</v>
      </c>
      <c r="R13" s="18">
        <v>52</v>
      </c>
      <c r="S13" s="18" t="str">
        <f t="shared" si="7"/>
        <v>B</v>
      </c>
      <c r="T13" s="18">
        <v>25</v>
      </c>
      <c r="U13" s="18" t="str">
        <f t="shared" si="8"/>
        <v>B</v>
      </c>
      <c r="V13" s="18">
        <v>0</v>
      </c>
      <c r="W13" s="18" t="str">
        <f t="shared" si="9"/>
        <v>F</v>
      </c>
      <c r="X13" s="18">
        <f t="shared" si="10"/>
        <v>509</v>
      </c>
      <c r="Y13" s="22">
        <v>0</v>
      </c>
      <c r="Z13" s="25"/>
    </row>
    <row r="14" spans="1:37" ht="16.5">
      <c r="A14" s="18">
        <v>88</v>
      </c>
      <c r="B14" s="19" t="s">
        <v>73</v>
      </c>
      <c r="C14" s="18">
        <v>63</v>
      </c>
      <c r="D14" s="18" t="str">
        <f t="shared" si="0"/>
        <v>A-</v>
      </c>
      <c r="E14" s="18">
        <v>75</v>
      </c>
      <c r="F14" s="18">
        <v>47</v>
      </c>
      <c r="G14" s="18" t="str">
        <f t="shared" si="1"/>
        <v>A-</v>
      </c>
      <c r="H14" s="18">
        <v>72</v>
      </c>
      <c r="I14" s="18" t="str">
        <f t="shared" si="2"/>
        <v>A</v>
      </c>
      <c r="J14" s="18">
        <v>44</v>
      </c>
      <c r="K14" s="18" t="str">
        <f t="shared" si="3"/>
        <v>C</v>
      </c>
      <c r="L14" s="18">
        <v>33</v>
      </c>
      <c r="M14" s="18" t="str">
        <f t="shared" si="4"/>
        <v>D</v>
      </c>
      <c r="N14" s="18">
        <v>28</v>
      </c>
      <c r="O14" s="18" t="str">
        <f t="shared" si="5"/>
        <v>F</v>
      </c>
      <c r="P14" s="18">
        <v>21</v>
      </c>
      <c r="Q14" s="18" t="str">
        <f t="shared" si="6"/>
        <v>F</v>
      </c>
      <c r="R14" s="18">
        <v>51</v>
      </c>
      <c r="S14" s="18" t="str">
        <f t="shared" si="7"/>
        <v>B</v>
      </c>
      <c r="T14" s="18">
        <v>27</v>
      </c>
      <c r="U14" s="18" t="str">
        <f t="shared" si="8"/>
        <v>B</v>
      </c>
      <c r="V14" s="18">
        <v>45</v>
      </c>
      <c r="W14" s="18" t="str">
        <f t="shared" si="9"/>
        <v>C</v>
      </c>
      <c r="X14" s="18">
        <f t="shared" si="10"/>
        <v>506</v>
      </c>
      <c r="Y14" s="22">
        <v>0</v>
      </c>
      <c r="Z14" s="25"/>
    </row>
    <row r="15" spans="1:37" ht="16.5">
      <c r="A15" s="18">
        <v>6</v>
      </c>
      <c r="B15" s="19" t="s">
        <v>75</v>
      </c>
      <c r="C15" s="18">
        <v>64</v>
      </c>
      <c r="D15" s="18" t="str">
        <f t="shared" si="0"/>
        <v>A-</v>
      </c>
      <c r="E15" s="18">
        <v>62</v>
      </c>
      <c r="F15" s="18">
        <v>33</v>
      </c>
      <c r="G15" s="18" t="str">
        <f t="shared" si="1"/>
        <v>C</v>
      </c>
      <c r="H15" s="18">
        <v>62</v>
      </c>
      <c r="I15" s="18" t="str">
        <f t="shared" si="2"/>
        <v>A-</v>
      </c>
      <c r="J15" s="18">
        <v>51</v>
      </c>
      <c r="K15" s="18" t="str">
        <f t="shared" si="3"/>
        <v>B</v>
      </c>
      <c r="L15" s="18">
        <v>33</v>
      </c>
      <c r="M15" s="18" t="str">
        <f t="shared" si="4"/>
        <v>D</v>
      </c>
      <c r="N15" s="18">
        <v>54</v>
      </c>
      <c r="O15" s="18" t="str">
        <f t="shared" si="5"/>
        <v>B</v>
      </c>
      <c r="P15" s="18">
        <v>38</v>
      </c>
      <c r="Q15" s="18" t="str">
        <f t="shared" si="6"/>
        <v>D</v>
      </c>
      <c r="R15" s="18">
        <v>47</v>
      </c>
      <c r="S15" s="18" t="str">
        <f t="shared" si="7"/>
        <v>C</v>
      </c>
      <c r="T15" s="18">
        <v>24</v>
      </c>
      <c r="U15" s="18" t="str">
        <f t="shared" si="8"/>
        <v>C</v>
      </c>
      <c r="V15" s="18">
        <v>37</v>
      </c>
      <c r="W15" s="18" t="str">
        <f t="shared" si="9"/>
        <v>D</v>
      </c>
      <c r="X15" s="18">
        <f t="shared" si="10"/>
        <v>505</v>
      </c>
      <c r="Y15" s="22">
        <v>2.2000000000000002</v>
      </c>
      <c r="Z15" s="25"/>
    </row>
    <row r="16" spans="1:37" ht="16.5">
      <c r="A16" s="18">
        <v>17</v>
      </c>
      <c r="B16" s="19" t="s">
        <v>59</v>
      </c>
      <c r="C16" s="18">
        <v>64</v>
      </c>
      <c r="D16" s="18" t="str">
        <f t="shared" si="0"/>
        <v>A-</v>
      </c>
      <c r="E16" s="18">
        <v>50</v>
      </c>
      <c r="F16" s="18">
        <v>43</v>
      </c>
      <c r="G16" s="18" t="str">
        <f t="shared" si="1"/>
        <v>C</v>
      </c>
      <c r="H16" s="18">
        <v>57</v>
      </c>
      <c r="I16" s="18" t="str">
        <f t="shared" si="2"/>
        <v>B</v>
      </c>
      <c r="J16" s="18">
        <v>44</v>
      </c>
      <c r="K16" s="18" t="str">
        <f t="shared" si="3"/>
        <v>C</v>
      </c>
      <c r="L16" s="18">
        <v>53</v>
      </c>
      <c r="M16" s="18" t="str">
        <f t="shared" si="4"/>
        <v>B</v>
      </c>
      <c r="N16" s="18">
        <v>46</v>
      </c>
      <c r="O16" s="18" t="str">
        <f t="shared" si="5"/>
        <v>C</v>
      </c>
      <c r="P16" s="18">
        <v>47</v>
      </c>
      <c r="Q16" s="18" t="str">
        <f t="shared" si="6"/>
        <v>C</v>
      </c>
      <c r="R16" s="18">
        <v>40</v>
      </c>
      <c r="S16" s="18" t="str">
        <f t="shared" si="7"/>
        <v>C</v>
      </c>
      <c r="T16" s="18">
        <v>22</v>
      </c>
      <c r="U16" s="18" t="str">
        <f t="shared" si="8"/>
        <v>C</v>
      </c>
      <c r="V16" s="18">
        <v>36</v>
      </c>
      <c r="W16" s="18" t="str">
        <f t="shared" si="9"/>
        <v>D</v>
      </c>
      <c r="X16" s="18">
        <f t="shared" si="10"/>
        <v>502</v>
      </c>
      <c r="Y16" s="22">
        <v>2.2000000000000002</v>
      </c>
      <c r="Z16" s="25"/>
    </row>
    <row r="17" spans="1:26" ht="16.5">
      <c r="A17" s="18">
        <v>14</v>
      </c>
      <c r="B17" s="19" t="s">
        <v>71</v>
      </c>
      <c r="C17" s="18">
        <v>60</v>
      </c>
      <c r="D17" s="18" t="str">
        <f t="shared" si="0"/>
        <v>A-</v>
      </c>
      <c r="E17" s="18">
        <v>90</v>
      </c>
      <c r="F17" s="18">
        <v>66</v>
      </c>
      <c r="G17" s="18" t="str">
        <f t="shared" si="1"/>
        <v>A</v>
      </c>
      <c r="H17" s="18">
        <v>51</v>
      </c>
      <c r="I17" s="18" t="str">
        <f t="shared" si="2"/>
        <v>B</v>
      </c>
      <c r="J17" s="18">
        <v>33</v>
      </c>
      <c r="K17" s="18" t="str">
        <f t="shared" si="3"/>
        <v>D</v>
      </c>
      <c r="L17" s="18">
        <v>50</v>
      </c>
      <c r="M17" s="18" t="str">
        <f t="shared" si="4"/>
        <v>B</v>
      </c>
      <c r="N17" s="18">
        <v>33</v>
      </c>
      <c r="O17" s="18" t="str">
        <f t="shared" si="5"/>
        <v>D</v>
      </c>
      <c r="P17" s="18">
        <v>33</v>
      </c>
      <c r="Q17" s="18" t="str">
        <f t="shared" si="6"/>
        <v>D</v>
      </c>
      <c r="R17" s="18">
        <v>40</v>
      </c>
      <c r="S17" s="18" t="str">
        <f t="shared" si="7"/>
        <v>C</v>
      </c>
      <c r="T17" s="18">
        <v>18</v>
      </c>
      <c r="U17" s="18" t="str">
        <f t="shared" si="8"/>
        <v>D</v>
      </c>
      <c r="V17" s="18">
        <v>22</v>
      </c>
      <c r="W17" s="18" t="str">
        <f t="shared" si="9"/>
        <v>F</v>
      </c>
      <c r="X17" s="18">
        <f t="shared" si="10"/>
        <v>496</v>
      </c>
      <c r="Y17" s="22">
        <v>0</v>
      </c>
      <c r="Z17" s="25"/>
    </row>
    <row r="18" spans="1:26" ht="16.5">
      <c r="A18" s="18">
        <v>39</v>
      </c>
      <c r="B18" s="19" t="s">
        <v>63</v>
      </c>
      <c r="C18" s="18">
        <v>78</v>
      </c>
      <c r="D18" s="18" t="str">
        <f t="shared" si="0"/>
        <v>A</v>
      </c>
      <c r="E18" s="18">
        <v>67</v>
      </c>
      <c r="F18" s="18">
        <v>0</v>
      </c>
      <c r="G18" s="18" t="str">
        <f t="shared" si="1"/>
        <v>D</v>
      </c>
      <c r="H18" s="18">
        <v>60</v>
      </c>
      <c r="I18" s="18" t="str">
        <f t="shared" si="2"/>
        <v>A-</v>
      </c>
      <c r="J18" s="18">
        <v>40</v>
      </c>
      <c r="K18" s="18" t="str">
        <f t="shared" si="3"/>
        <v>C</v>
      </c>
      <c r="L18" s="18">
        <v>37</v>
      </c>
      <c r="M18" s="18" t="str">
        <f t="shared" si="4"/>
        <v>D</v>
      </c>
      <c r="N18" s="18">
        <v>46</v>
      </c>
      <c r="O18" s="18" t="str">
        <f t="shared" si="5"/>
        <v>C</v>
      </c>
      <c r="P18" s="18">
        <v>46</v>
      </c>
      <c r="Q18" s="18" t="str">
        <f t="shared" si="6"/>
        <v>C</v>
      </c>
      <c r="R18" s="18">
        <v>35</v>
      </c>
      <c r="S18" s="18" t="str">
        <f t="shared" si="7"/>
        <v>D</v>
      </c>
      <c r="T18" s="18">
        <v>40</v>
      </c>
      <c r="U18" s="18" t="str">
        <f t="shared" si="8"/>
        <v>A+</v>
      </c>
      <c r="V18" s="18">
        <v>44</v>
      </c>
      <c r="W18" s="18" t="str">
        <f t="shared" si="9"/>
        <v>C</v>
      </c>
      <c r="X18" s="18">
        <f t="shared" si="10"/>
        <v>493</v>
      </c>
      <c r="Y18" s="22">
        <v>2.2999999999999998</v>
      </c>
      <c r="Z18" s="25"/>
    </row>
    <row r="19" spans="1:26" ht="16.5">
      <c r="A19" s="18">
        <v>13</v>
      </c>
      <c r="B19" s="19" t="s">
        <v>57</v>
      </c>
      <c r="C19" s="18">
        <v>40</v>
      </c>
      <c r="D19" s="18" t="str">
        <f t="shared" si="0"/>
        <v>C</v>
      </c>
      <c r="E19" s="18">
        <v>86</v>
      </c>
      <c r="F19" s="18">
        <v>74</v>
      </c>
      <c r="G19" s="18" t="str">
        <f t="shared" si="1"/>
        <v>A+</v>
      </c>
      <c r="H19" s="18">
        <v>48</v>
      </c>
      <c r="I19" s="18" t="str">
        <f t="shared" si="2"/>
        <v>C</v>
      </c>
      <c r="J19" s="18">
        <v>41</v>
      </c>
      <c r="K19" s="18" t="str">
        <f t="shared" si="3"/>
        <v>C</v>
      </c>
      <c r="L19" s="18">
        <v>44</v>
      </c>
      <c r="M19" s="18" t="str">
        <f t="shared" si="4"/>
        <v>C</v>
      </c>
      <c r="N19" s="18">
        <v>38</v>
      </c>
      <c r="O19" s="18" t="str">
        <f t="shared" si="5"/>
        <v>D</v>
      </c>
      <c r="P19" s="18">
        <v>35</v>
      </c>
      <c r="Q19" s="18" t="str">
        <f t="shared" si="6"/>
        <v>D</v>
      </c>
      <c r="R19" s="18">
        <v>31</v>
      </c>
      <c r="S19" s="18" t="str">
        <f t="shared" si="7"/>
        <v>F</v>
      </c>
      <c r="T19" s="18">
        <v>18</v>
      </c>
      <c r="U19" s="18" t="str">
        <f t="shared" si="8"/>
        <v>D</v>
      </c>
      <c r="V19" s="18">
        <v>30</v>
      </c>
      <c r="W19" s="18" t="str">
        <f t="shared" si="9"/>
        <v>F</v>
      </c>
      <c r="X19" s="18">
        <f t="shared" si="10"/>
        <v>485</v>
      </c>
      <c r="Y19" s="22">
        <v>0</v>
      </c>
      <c r="Z19" s="25"/>
    </row>
    <row r="20" spans="1:26" ht="16.5">
      <c r="A20" s="18">
        <v>34</v>
      </c>
      <c r="B20" s="20" t="s">
        <v>68</v>
      </c>
      <c r="C20" s="18">
        <v>76</v>
      </c>
      <c r="D20" s="18" t="str">
        <f t="shared" si="0"/>
        <v>A</v>
      </c>
      <c r="E20" s="18">
        <v>71</v>
      </c>
      <c r="F20" s="18">
        <v>53</v>
      </c>
      <c r="G20" s="18" t="str">
        <f t="shared" si="1"/>
        <v>A-</v>
      </c>
      <c r="H20" s="18">
        <v>48</v>
      </c>
      <c r="I20" s="18" t="str">
        <f t="shared" si="2"/>
        <v>C</v>
      </c>
      <c r="J20" s="18">
        <v>43</v>
      </c>
      <c r="K20" s="18" t="str">
        <f t="shared" si="3"/>
        <v>C</v>
      </c>
      <c r="L20" s="18">
        <v>16</v>
      </c>
      <c r="M20" s="18" t="str">
        <f t="shared" si="4"/>
        <v>F</v>
      </c>
      <c r="N20" s="18">
        <v>0</v>
      </c>
      <c r="O20" s="18" t="str">
        <f t="shared" si="5"/>
        <v>F</v>
      </c>
      <c r="P20" s="18">
        <v>36</v>
      </c>
      <c r="Q20" s="18" t="str">
        <f t="shared" si="6"/>
        <v>D</v>
      </c>
      <c r="R20" s="18">
        <v>48</v>
      </c>
      <c r="S20" s="18" t="str">
        <f t="shared" si="7"/>
        <v>C</v>
      </c>
      <c r="T20" s="18">
        <v>25</v>
      </c>
      <c r="U20" s="18" t="str">
        <f t="shared" si="8"/>
        <v>B</v>
      </c>
      <c r="V20" s="18">
        <v>47</v>
      </c>
      <c r="W20" s="18" t="str">
        <f t="shared" si="9"/>
        <v>C</v>
      </c>
      <c r="X20" s="18">
        <f t="shared" si="10"/>
        <v>463</v>
      </c>
      <c r="Y20" s="22">
        <v>0</v>
      </c>
      <c r="Z20" s="25"/>
    </row>
    <row r="21" spans="1:26" ht="16.5">
      <c r="A21" s="18">
        <v>12</v>
      </c>
      <c r="B21" s="19" t="s">
        <v>56</v>
      </c>
      <c r="C21" s="18">
        <v>64</v>
      </c>
      <c r="D21" s="18" t="str">
        <f t="shared" si="0"/>
        <v>A-</v>
      </c>
      <c r="E21" s="18">
        <v>73</v>
      </c>
      <c r="F21" s="18">
        <v>61</v>
      </c>
      <c r="G21" s="18" t="str">
        <f t="shared" si="1"/>
        <v>A-</v>
      </c>
      <c r="H21" s="18">
        <v>65</v>
      </c>
      <c r="I21" s="18" t="str">
        <f t="shared" si="2"/>
        <v>A-</v>
      </c>
      <c r="J21" s="18">
        <v>36</v>
      </c>
      <c r="K21" s="18" t="str">
        <f t="shared" si="3"/>
        <v>D</v>
      </c>
      <c r="L21" s="18">
        <v>17</v>
      </c>
      <c r="M21" s="18" t="str">
        <f t="shared" si="4"/>
        <v>F</v>
      </c>
      <c r="N21" s="18">
        <v>36</v>
      </c>
      <c r="O21" s="18" t="str">
        <f t="shared" si="5"/>
        <v>D</v>
      </c>
      <c r="P21" s="18">
        <v>43</v>
      </c>
      <c r="Q21" s="18" t="str">
        <f t="shared" si="6"/>
        <v>C</v>
      </c>
      <c r="R21" s="18">
        <v>0</v>
      </c>
      <c r="S21" s="18" t="str">
        <f t="shared" si="7"/>
        <v>F</v>
      </c>
      <c r="T21" s="18">
        <v>25</v>
      </c>
      <c r="U21" s="18" t="str">
        <f t="shared" si="8"/>
        <v>B</v>
      </c>
      <c r="V21" s="18">
        <v>33</v>
      </c>
      <c r="W21" s="18" t="str">
        <f t="shared" si="9"/>
        <v>D</v>
      </c>
      <c r="X21" s="18">
        <f t="shared" si="10"/>
        <v>453</v>
      </c>
      <c r="Y21" s="22">
        <v>0</v>
      </c>
      <c r="Z21" s="25"/>
    </row>
    <row r="22" spans="1:26" ht="16.5">
      <c r="A22" s="18">
        <v>4</v>
      </c>
      <c r="B22" s="19" t="s">
        <v>72</v>
      </c>
      <c r="C22" s="18">
        <v>72</v>
      </c>
      <c r="D22" s="18" t="str">
        <f t="shared" si="0"/>
        <v>A</v>
      </c>
      <c r="E22" s="18">
        <v>60</v>
      </c>
      <c r="F22" s="18">
        <v>10</v>
      </c>
      <c r="G22" s="18" t="str">
        <f t="shared" si="1"/>
        <v>D</v>
      </c>
      <c r="H22" s="18">
        <v>44</v>
      </c>
      <c r="I22" s="18" t="str">
        <f t="shared" si="2"/>
        <v>C</v>
      </c>
      <c r="J22" s="18">
        <v>34</v>
      </c>
      <c r="K22" s="18" t="str">
        <f t="shared" si="3"/>
        <v>D</v>
      </c>
      <c r="L22" s="18">
        <v>26</v>
      </c>
      <c r="M22" s="18" t="str">
        <f t="shared" si="4"/>
        <v>F</v>
      </c>
      <c r="N22" s="18">
        <v>41</v>
      </c>
      <c r="O22" s="18" t="str">
        <f t="shared" si="5"/>
        <v>C</v>
      </c>
      <c r="P22" s="18">
        <v>25</v>
      </c>
      <c r="Q22" s="18" t="str">
        <f t="shared" si="6"/>
        <v>F</v>
      </c>
      <c r="R22" s="18">
        <v>58</v>
      </c>
      <c r="S22" s="18" t="str">
        <f t="shared" si="7"/>
        <v>B</v>
      </c>
      <c r="T22" s="18">
        <v>18</v>
      </c>
      <c r="U22" s="18" t="str">
        <f t="shared" si="8"/>
        <v>D</v>
      </c>
      <c r="V22" s="18">
        <v>40</v>
      </c>
      <c r="W22" s="18" t="str">
        <f t="shared" si="9"/>
        <v>C</v>
      </c>
      <c r="X22" s="18">
        <f t="shared" si="10"/>
        <v>428</v>
      </c>
      <c r="Y22" s="22">
        <v>0</v>
      </c>
      <c r="Z22" s="25"/>
    </row>
    <row r="23" spans="1:26" ht="16.5">
      <c r="A23" s="18">
        <v>5</v>
      </c>
      <c r="B23" s="19" t="s">
        <v>53</v>
      </c>
      <c r="C23" s="18">
        <v>62</v>
      </c>
      <c r="D23" s="18" t="str">
        <f t="shared" si="0"/>
        <v>A-</v>
      </c>
      <c r="E23" s="18">
        <v>41</v>
      </c>
      <c r="F23" s="18">
        <v>30</v>
      </c>
      <c r="G23" s="18" t="str">
        <f t="shared" si="1"/>
        <v>D</v>
      </c>
      <c r="H23" s="18">
        <v>44</v>
      </c>
      <c r="I23" s="18" t="str">
        <f t="shared" si="2"/>
        <v>C</v>
      </c>
      <c r="J23" s="18">
        <v>40</v>
      </c>
      <c r="K23" s="18" t="str">
        <f t="shared" si="3"/>
        <v>C</v>
      </c>
      <c r="L23" s="18">
        <v>27</v>
      </c>
      <c r="M23" s="18" t="str">
        <f t="shared" si="4"/>
        <v>F</v>
      </c>
      <c r="N23" s="18">
        <v>38</v>
      </c>
      <c r="O23" s="18" t="str">
        <f t="shared" si="5"/>
        <v>D</v>
      </c>
      <c r="P23" s="18">
        <v>34</v>
      </c>
      <c r="Q23" s="18" t="str">
        <f t="shared" si="6"/>
        <v>D</v>
      </c>
      <c r="R23" s="18">
        <v>50</v>
      </c>
      <c r="S23" s="18" t="str">
        <f t="shared" si="7"/>
        <v>B</v>
      </c>
      <c r="T23" s="18">
        <v>18</v>
      </c>
      <c r="U23" s="18" t="str">
        <f t="shared" si="8"/>
        <v>D</v>
      </c>
      <c r="V23" s="18">
        <v>40</v>
      </c>
      <c r="W23" s="18" t="str">
        <f t="shared" si="9"/>
        <v>C</v>
      </c>
      <c r="X23" s="18">
        <f t="shared" si="10"/>
        <v>424</v>
      </c>
      <c r="Y23" s="22">
        <v>0</v>
      </c>
      <c r="Z23" s="25"/>
    </row>
    <row r="24" spans="1:26" ht="16.5">
      <c r="A24" s="18">
        <v>42</v>
      </c>
      <c r="B24" s="19" t="s">
        <v>65</v>
      </c>
      <c r="C24" s="18">
        <v>61</v>
      </c>
      <c r="D24" s="18" t="str">
        <f t="shared" si="0"/>
        <v>A-</v>
      </c>
      <c r="E24" s="18">
        <v>63</v>
      </c>
      <c r="F24" s="18">
        <v>27</v>
      </c>
      <c r="G24" s="18" t="str">
        <f t="shared" si="1"/>
        <v>C</v>
      </c>
      <c r="H24" s="18">
        <v>64</v>
      </c>
      <c r="I24" s="18" t="str">
        <f t="shared" si="2"/>
        <v>A-</v>
      </c>
      <c r="J24" s="18">
        <v>50</v>
      </c>
      <c r="K24" s="18" t="str">
        <f t="shared" si="3"/>
        <v>B</v>
      </c>
      <c r="L24" s="18">
        <v>16</v>
      </c>
      <c r="M24" s="18" t="str">
        <f t="shared" si="4"/>
        <v>F</v>
      </c>
      <c r="N24" s="18">
        <v>16</v>
      </c>
      <c r="O24" s="18" t="str">
        <f t="shared" si="5"/>
        <v>F</v>
      </c>
      <c r="P24" s="18">
        <v>34</v>
      </c>
      <c r="Q24" s="18" t="str">
        <f t="shared" si="6"/>
        <v>D</v>
      </c>
      <c r="R24" s="18">
        <v>24</v>
      </c>
      <c r="S24" s="18" t="str">
        <f t="shared" si="7"/>
        <v>F</v>
      </c>
      <c r="T24" s="18">
        <v>31</v>
      </c>
      <c r="U24" s="18" t="str">
        <f t="shared" si="8"/>
        <v>A-</v>
      </c>
      <c r="V24" s="18">
        <v>38</v>
      </c>
      <c r="W24" s="18" t="str">
        <f t="shared" si="9"/>
        <v>D</v>
      </c>
      <c r="X24" s="18">
        <f t="shared" si="10"/>
        <v>424</v>
      </c>
      <c r="Y24" s="22">
        <v>0</v>
      </c>
      <c r="Z24" s="25"/>
    </row>
    <row r="25" spans="1:26" ht="16.5">
      <c r="A25" s="18">
        <v>22</v>
      </c>
      <c r="B25" s="20" t="s">
        <v>67</v>
      </c>
      <c r="C25" s="18">
        <v>47</v>
      </c>
      <c r="D25" s="18" t="str">
        <f t="shared" si="0"/>
        <v>C</v>
      </c>
      <c r="E25" s="18">
        <v>40</v>
      </c>
      <c r="F25" s="18">
        <v>30</v>
      </c>
      <c r="G25" s="18" t="str">
        <f t="shared" si="1"/>
        <v>D</v>
      </c>
      <c r="H25" s="18">
        <v>44</v>
      </c>
      <c r="I25" s="18" t="str">
        <f t="shared" si="2"/>
        <v>C</v>
      </c>
      <c r="J25" s="18">
        <v>46</v>
      </c>
      <c r="K25" s="18" t="str">
        <f t="shared" si="3"/>
        <v>C</v>
      </c>
      <c r="L25" s="18">
        <v>18</v>
      </c>
      <c r="M25" s="18" t="str">
        <f t="shared" si="4"/>
        <v>F</v>
      </c>
      <c r="N25" s="18">
        <v>42</v>
      </c>
      <c r="O25" s="18" t="str">
        <f t="shared" si="5"/>
        <v>C</v>
      </c>
      <c r="P25" s="18">
        <v>41</v>
      </c>
      <c r="Q25" s="18" t="str">
        <f t="shared" si="6"/>
        <v>C</v>
      </c>
      <c r="R25" s="18">
        <v>38</v>
      </c>
      <c r="S25" s="18" t="str">
        <f t="shared" si="7"/>
        <v>D</v>
      </c>
      <c r="T25" s="18">
        <v>26</v>
      </c>
      <c r="U25" s="18" t="str">
        <f t="shared" si="8"/>
        <v>B</v>
      </c>
      <c r="V25" s="18">
        <v>50</v>
      </c>
      <c r="W25" s="18" t="str">
        <f t="shared" si="9"/>
        <v>B</v>
      </c>
      <c r="X25" s="18">
        <f t="shared" si="10"/>
        <v>422</v>
      </c>
      <c r="Y25" s="22">
        <v>0</v>
      </c>
      <c r="Z25" s="24"/>
    </row>
    <row r="26" spans="1:26" ht="16.5">
      <c r="A26" s="18">
        <v>18</v>
      </c>
      <c r="B26" s="19" t="s">
        <v>60</v>
      </c>
      <c r="C26" s="18">
        <v>56</v>
      </c>
      <c r="D26" s="18" t="str">
        <f t="shared" si="0"/>
        <v>B</v>
      </c>
      <c r="E26" s="18">
        <v>50</v>
      </c>
      <c r="F26" s="18">
        <v>35</v>
      </c>
      <c r="G26" s="18" t="str">
        <f t="shared" si="1"/>
        <v>C</v>
      </c>
      <c r="H26" s="18">
        <v>46</v>
      </c>
      <c r="I26" s="18" t="str">
        <f t="shared" si="2"/>
        <v>C</v>
      </c>
      <c r="J26" s="18">
        <v>34</v>
      </c>
      <c r="K26" s="18" t="str">
        <f t="shared" si="3"/>
        <v>D</v>
      </c>
      <c r="L26" s="18">
        <v>23</v>
      </c>
      <c r="M26" s="18" t="str">
        <f t="shared" si="4"/>
        <v>F</v>
      </c>
      <c r="N26" s="18">
        <v>18</v>
      </c>
      <c r="O26" s="18" t="str">
        <f t="shared" si="5"/>
        <v>F</v>
      </c>
      <c r="P26" s="18">
        <v>15</v>
      </c>
      <c r="Q26" s="18" t="str">
        <f t="shared" si="6"/>
        <v>F</v>
      </c>
      <c r="R26" s="18">
        <v>63</v>
      </c>
      <c r="S26" s="18" t="str">
        <f t="shared" si="7"/>
        <v>A-</v>
      </c>
      <c r="T26" s="18">
        <v>18</v>
      </c>
      <c r="U26" s="18" t="str">
        <f t="shared" si="8"/>
        <v>D</v>
      </c>
      <c r="V26" s="18">
        <v>45</v>
      </c>
      <c r="W26" s="18" t="str">
        <f t="shared" si="9"/>
        <v>C</v>
      </c>
      <c r="X26" s="18">
        <f t="shared" si="10"/>
        <v>403</v>
      </c>
      <c r="Y26" s="22">
        <v>0</v>
      </c>
      <c r="Z26" s="24"/>
    </row>
    <row r="27" spans="1:26" ht="16.5">
      <c r="A27" s="18">
        <v>89</v>
      </c>
      <c r="B27" s="19" t="s">
        <v>66</v>
      </c>
      <c r="C27" s="18">
        <v>46</v>
      </c>
      <c r="D27" s="18" t="str">
        <f t="shared" si="0"/>
        <v>C</v>
      </c>
      <c r="E27" s="18">
        <v>33</v>
      </c>
      <c r="F27" s="18">
        <v>24</v>
      </c>
      <c r="G27" s="18" t="str">
        <f t="shared" si="1"/>
        <v>F</v>
      </c>
      <c r="H27" s="18">
        <v>51</v>
      </c>
      <c r="I27" s="18" t="str">
        <f t="shared" si="2"/>
        <v>B</v>
      </c>
      <c r="J27" s="18">
        <v>42</v>
      </c>
      <c r="K27" s="18" t="str">
        <f t="shared" si="3"/>
        <v>C</v>
      </c>
      <c r="L27" s="18">
        <v>18</v>
      </c>
      <c r="M27" s="18" t="str">
        <f t="shared" si="4"/>
        <v>F</v>
      </c>
      <c r="N27" s="18">
        <v>13</v>
      </c>
      <c r="O27" s="18" t="str">
        <f t="shared" si="5"/>
        <v>F</v>
      </c>
      <c r="P27" s="18">
        <v>31</v>
      </c>
      <c r="Q27" s="18" t="str">
        <f t="shared" si="6"/>
        <v>F</v>
      </c>
      <c r="R27" s="18">
        <v>18</v>
      </c>
      <c r="S27" s="18" t="str">
        <f t="shared" si="7"/>
        <v>F</v>
      </c>
      <c r="T27" s="18">
        <v>21</v>
      </c>
      <c r="U27" s="18" t="str">
        <f t="shared" si="8"/>
        <v>C</v>
      </c>
      <c r="V27" s="18">
        <v>40</v>
      </c>
      <c r="W27" s="18" t="str">
        <f t="shared" si="9"/>
        <v>C</v>
      </c>
      <c r="X27" s="18">
        <f t="shared" si="10"/>
        <v>337</v>
      </c>
      <c r="Y27" s="22">
        <v>0</v>
      </c>
      <c r="Z27" s="24"/>
    </row>
    <row r="28" spans="1:26" ht="16.5">
      <c r="A28" s="18">
        <v>10</v>
      </c>
      <c r="B28" s="19" t="s">
        <v>76</v>
      </c>
      <c r="C28" s="18">
        <v>38</v>
      </c>
      <c r="D28" s="18" t="str">
        <f t="shared" si="0"/>
        <v>D</v>
      </c>
      <c r="E28" s="18">
        <v>33</v>
      </c>
      <c r="F28" s="18">
        <v>28</v>
      </c>
      <c r="G28" s="18" t="str">
        <f t="shared" si="1"/>
        <v>F</v>
      </c>
      <c r="H28" s="18">
        <v>40</v>
      </c>
      <c r="I28" s="18" t="str">
        <f t="shared" si="2"/>
        <v>C</v>
      </c>
      <c r="J28" s="18">
        <v>30</v>
      </c>
      <c r="K28" s="18" t="str">
        <f t="shared" si="3"/>
        <v>F</v>
      </c>
      <c r="L28" s="18">
        <v>8</v>
      </c>
      <c r="M28" s="18" t="str">
        <f t="shared" si="4"/>
        <v>F</v>
      </c>
      <c r="N28" s="18">
        <v>24</v>
      </c>
      <c r="O28" s="18" t="str">
        <f t="shared" si="5"/>
        <v>F</v>
      </c>
      <c r="P28" s="18">
        <v>18</v>
      </c>
      <c r="Q28" s="18" t="str">
        <f t="shared" si="6"/>
        <v>F</v>
      </c>
      <c r="R28" s="18">
        <v>38</v>
      </c>
      <c r="S28" s="18" t="str">
        <f t="shared" si="7"/>
        <v>D</v>
      </c>
      <c r="T28" s="18">
        <v>23</v>
      </c>
      <c r="U28" s="18" t="str">
        <f t="shared" si="8"/>
        <v>C</v>
      </c>
      <c r="V28" s="18">
        <v>56</v>
      </c>
      <c r="W28" s="18" t="str">
        <f t="shared" si="9"/>
        <v>B</v>
      </c>
      <c r="X28" s="18">
        <f t="shared" si="10"/>
        <v>336</v>
      </c>
      <c r="Y28" s="22">
        <v>0</v>
      </c>
      <c r="Z28" s="24"/>
    </row>
    <row r="29" spans="1:26" ht="16.5">
      <c r="A29" s="18">
        <v>8</v>
      </c>
      <c r="B29" s="19" t="s">
        <v>54</v>
      </c>
      <c r="C29" s="18">
        <v>51</v>
      </c>
      <c r="D29" s="18" t="str">
        <f t="shared" si="0"/>
        <v>B</v>
      </c>
      <c r="E29" s="18">
        <v>45</v>
      </c>
      <c r="F29" s="18">
        <v>26</v>
      </c>
      <c r="G29" s="18" t="str">
        <f t="shared" si="1"/>
        <v>D</v>
      </c>
      <c r="H29" s="18">
        <v>42</v>
      </c>
      <c r="I29" s="18" t="str">
        <f t="shared" si="2"/>
        <v>C</v>
      </c>
      <c r="J29" s="18">
        <v>37</v>
      </c>
      <c r="K29" s="18" t="str">
        <f t="shared" si="3"/>
        <v>D</v>
      </c>
      <c r="L29" s="18">
        <v>20</v>
      </c>
      <c r="M29" s="18" t="str">
        <f t="shared" si="4"/>
        <v>F</v>
      </c>
      <c r="N29" s="18">
        <v>20</v>
      </c>
      <c r="O29" s="18" t="str">
        <f t="shared" si="5"/>
        <v>F</v>
      </c>
      <c r="P29" s="18">
        <v>0</v>
      </c>
      <c r="Q29" s="18" t="str">
        <f t="shared" si="6"/>
        <v>F</v>
      </c>
      <c r="R29" s="18">
        <v>27</v>
      </c>
      <c r="S29" s="18" t="str">
        <f t="shared" si="7"/>
        <v>F</v>
      </c>
      <c r="T29" s="18">
        <v>18</v>
      </c>
      <c r="U29" s="18" t="str">
        <f t="shared" si="8"/>
        <v>D</v>
      </c>
      <c r="V29" s="18">
        <v>28</v>
      </c>
      <c r="W29" s="18" t="str">
        <f t="shared" si="9"/>
        <v>F</v>
      </c>
      <c r="X29" s="18">
        <f t="shared" si="10"/>
        <v>314</v>
      </c>
      <c r="Y29" s="22">
        <v>0</v>
      </c>
      <c r="Z29" s="24"/>
    </row>
    <row r="30" spans="1:26" ht="16.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6" ht="17.25">
      <c r="A31" s="21"/>
      <c r="B31" s="13" t="s">
        <v>40</v>
      </c>
      <c r="C31" s="21"/>
      <c r="D31" s="21"/>
      <c r="E31" s="21"/>
      <c r="F31" s="13" t="s">
        <v>41</v>
      </c>
      <c r="G31" s="1"/>
      <c r="H31" s="1"/>
      <c r="I31" s="21"/>
      <c r="J31" s="21"/>
      <c r="K31" s="21"/>
      <c r="L31" s="21"/>
      <c r="M31" s="13" t="s">
        <v>42</v>
      </c>
      <c r="N31" s="4"/>
      <c r="O31" s="21"/>
      <c r="P31" s="21"/>
      <c r="Q31" s="21"/>
      <c r="R31" s="21"/>
      <c r="S31" s="21"/>
      <c r="T31" s="21"/>
      <c r="U31" s="13" t="s">
        <v>43</v>
      </c>
      <c r="V31" s="4"/>
      <c r="W31" s="4"/>
      <c r="X31" s="21"/>
    </row>
  </sheetData>
  <sortState ref="A4:Y29">
    <sortCondition descending="1" ref="X5"/>
  </sortState>
  <pageMargins left="0.7" right="0.2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5"/>
  <sheetViews>
    <sheetView tabSelected="1" workbookViewId="0">
      <selection activeCell="AB3" sqref="AB3"/>
    </sheetView>
  </sheetViews>
  <sheetFormatPr defaultRowHeight="15"/>
  <cols>
    <col min="1" max="1" width="5.7109375" bestFit="1" customWidth="1"/>
    <col min="2" max="2" width="24.140625" customWidth="1"/>
    <col min="3" max="3" width="6.42578125" bestFit="1" customWidth="1"/>
    <col min="4" max="4" width="4" bestFit="1" customWidth="1"/>
    <col min="5" max="5" width="3.85546875" bestFit="1" customWidth="1"/>
    <col min="6" max="6" width="5" customWidth="1"/>
    <col min="7" max="7" width="5.5703125" customWidth="1"/>
    <col min="8" max="8" width="3.85546875" bestFit="1" customWidth="1"/>
    <col min="9" max="9" width="4.42578125" customWidth="1"/>
    <col min="10" max="10" width="3.85546875" bestFit="1" customWidth="1"/>
    <col min="11" max="11" width="5.85546875" customWidth="1"/>
    <col min="12" max="12" width="5.5703125" customWidth="1"/>
    <col min="13" max="13" width="3.85546875" bestFit="1" customWidth="1"/>
    <col min="14" max="14" width="5.5703125" customWidth="1"/>
    <col min="15" max="15" width="4.5703125" customWidth="1"/>
    <col min="16" max="16" width="3.85546875" bestFit="1" customWidth="1"/>
    <col min="17" max="17" width="6.5703125" customWidth="1"/>
    <col min="18" max="18" width="3.85546875" bestFit="1" customWidth="1"/>
    <col min="19" max="19" width="5.5703125" bestFit="1" customWidth="1"/>
    <col min="20" max="20" width="4.140625" customWidth="1"/>
    <col min="21" max="21" width="6.85546875" customWidth="1"/>
    <col min="22" max="22" width="3.85546875" bestFit="1" customWidth="1"/>
    <col min="23" max="23" width="7.28515625" customWidth="1"/>
    <col min="24" max="24" width="3.85546875" bestFit="1" customWidth="1"/>
    <col min="25" max="25" width="5.7109375" customWidth="1"/>
    <col min="26" max="26" width="3.85546875" bestFit="1" customWidth="1"/>
    <col min="27" max="27" width="6.85546875" bestFit="1" customWidth="1"/>
    <col min="28" max="28" width="6.28515625" customWidth="1"/>
    <col min="29" max="29" width="6.7109375" bestFit="1" customWidth="1"/>
  </cols>
  <sheetData>
    <row r="1" spans="1:43" ht="20.25">
      <c r="A1" s="3"/>
      <c r="B1" s="3"/>
      <c r="C1" s="3"/>
      <c r="D1" s="3"/>
      <c r="E1" s="3"/>
      <c r="F1" s="2"/>
      <c r="G1" s="2"/>
      <c r="H1" s="2"/>
      <c r="I1" s="39" t="s">
        <v>0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"/>
      <c r="V1" s="2"/>
      <c r="W1" s="2"/>
      <c r="X1" s="2"/>
      <c r="Y1" s="2"/>
      <c r="Z1" s="2"/>
      <c r="AA1" s="2"/>
      <c r="AB1" s="2"/>
      <c r="AC1" s="3"/>
    </row>
    <row r="2" spans="1:43" ht="20.25">
      <c r="A2" s="1"/>
      <c r="B2" s="1"/>
      <c r="C2" s="1"/>
      <c r="D2" s="1"/>
      <c r="E2" s="1"/>
      <c r="F2" s="2"/>
      <c r="G2" s="2"/>
      <c r="H2" s="2"/>
      <c r="I2" s="39" t="s">
        <v>111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2"/>
      <c r="V2" s="2"/>
      <c r="W2" s="2"/>
      <c r="X2" s="2"/>
      <c r="Y2" s="2"/>
      <c r="Z2" s="2"/>
      <c r="AA2" s="2"/>
      <c r="AB2" s="2"/>
      <c r="AC2" s="1"/>
    </row>
    <row r="3" spans="1:43" ht="20.25">
      <c r="A3" s="1"/>
      <c r="B3" s="1"/>
      <c r="C3" s="1"/>
      <c r="D3" s="1"/>
      <c r="E3" s="1"/>
      <c r="F3" s="2"/>
      <c r="G3" s="2"/>
      <c r="H3" s="2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2"/>
      <c r="V3" s="2"/>
      <c r="W3" s="2"/>
      <c r="X3" s="2"/>
      <c r="Y3" s="2"/>
      <c r="Z3" s="2"/>
      <c r="AA3" s="2"/>
      <c r="AB3" s="2"/>
      <c r="AC3" s="1"/>
    </row>
    <row r="4" spans="1:43" ht="27.75">
      <c r="A4" s="1"/>
      <c r="B4" s="1"/>
      <c r="C4" s="1"/>
      <c r="D4" s="1"/>
      <c r="E4" s="1"/>
      <c r="F4" s="2"/>
      <c r="G4" s="2"/>
      <c r="H4" s="2"/>
      <c r="I4" s="2"/>
      <c r="J4" s="40"/>
      <c r="K4" s="40"/>
      <c r="L4" s="40" t="s">
        <v>121</v>
      </c>
      <c r="M4" s="40"/>
      <c r="N4" s="40"/>
      <c r="O4" s="40"/>
      <c r="P4" s="2"/>
      <c r="Q4" s="2"/>
      <c r="R4" s="2"/>
      <c r="S4" s="2"/>
      <c r="T4" s="2"/>
      <c r="U4" s="40"/>
      <c r="V4" s="40"/>
      <c r="W4" s="3" t="s">
        <v>124</v>
      </c>
      <c r="X4" s="3"/>
      <c r="Y4" s="3"/>
      <c r="Z4" s="3"/>
      <c r="AA4" s="3"/>
      <c r="AB4" s="3"/>
      <c r="AC4" s="1"/>
    </row>
    <row r="5" spans="1:43" ht="15.75">
      <c r="A5" s="35" t="s">
        <v>79</v>
      </c>
      <c r="B5" s="35" t="s">
        <v>2</v>
      </c>
      <c r="C5" s="35" t="s">
        <v>4</v>
      </c>
      <c r="D5" s="35" t="s">
        <v>89</v>
      </c>
      <c r="E5" s="35" t="s">
        <v>11</v>
      </c>
      <c r="F5" s="35" t="s">
        <v>3</v>
      </c>
      <c r="G5" s="35" t="s">
        <v>3</v>
      </c>
      <c r="H5" s="35" t="s">
        <v>11</v>
      </c>
      <c r="I5" s="35" t="s">
        <v>69</v>
      </c>
      <c r="J5" s="35" t="s">
        <v>11</v>
      </c>
      <c r="K5" s="35" t="s">
        <v>88</v>
      </c>
      <c r="L5" s="35" t="s">
        <v>88</v>
      </c>
      <c r="M5" s="35" t="s">
        <v>11</v>
      </c>
      <c r="N5" s="35" t="s">
        <v>50</v>
      </c>
      <c r="O5" s="35" t="s">
        <v>50</v>
      </c>
      <c r="P5" s="35" t="s">
        <v>11</v>
      </c>
      <c r="Q5" s="35" t="s">
        <v>7</v>
      </c>
      <c r="R5" s="35" t="s">
        <v>11</v>
      </c>
      <c r="S5" s="35" t="s">
        <v>81</v>
      </c>
      <c r="T5" s="35" t="s">
        <v>11</v>
      </c>
      <c r="U5" s="35" t="s">
        <v>83</v>
      </c>
      <c r="V5" s="35" t="s">
        <v>11</v>
      </c>
      <c r="W5" s="35" t="s">
        <v>85</v>
      </c>
      <c r="X5" s="35" t="s">
        <v>11</v>
      </c>
      <c r="Y5" s="35" t="s">
        <v>48</v>
      </c>
      <c r="Z5" s="35" t="s">
        <v>11</v>
      </c>
      <c r="AA5" s="35" t="s">
        <v>9</v>
      </c>
      <c r="AB5" s="36" t="s">
        <v>10</v>
      </c>
      <c r="AC5" s="37" t="s">
        <v>35</v>
      </c>
    </row>
    <row r="6" spans="1:43" ht="20.25">
      <c r="A6" s="35" t="s">
        <v>80</v>
      </c>
      <c r="B6" s="38"/>
      <c r="C6" s="35"/>
      <c r="D6" s="35"/>
      <c r="E6" s="35"/>
      <c r="F6" s="35" t="s">
        <v>34</v>
      </c>
      <c r="G6" s="35" t="s">
        <v>36</v>
      </c>
      <c r="H6" s="35"/>
      <c r="I6" s="35"/>
      <c r="J6" s="35"/>
      <c r="K6" s="35" t="s">
        <v>34</v>
      </c>
      <c r="L6" s="35" t="s">
        <v>36</v>
      </c>
      <c r="M6" s="35"/>
      <c r="N6" s="35" t="s">
        <v>34</v>
      </c>
      <c r="O6" s="35" t="s">
        <v>36</v>
      </c>
      <c r="P6" s="35"/>
      <c r="Q6" s="35"/>
      <c r="R6" s="35"/>
      <c r="S6" s="35" t="s">
        <v>82</v>
      </c>
      <c r="T6" s="35"/>
      <c r="U6" s="35" t="s">
        <v>84</v>
      </c>
      <c r="V6" s="35"/>
      <c r="W6" s="35" t="s">
        <v>86</v>
      </c>
      <c r="X6" s="35"/>
      <c r="Y6" s="35" t="s">
        <v>87</v>
      </c>
      <c r="Z6" s="35"/>
      <c r="AA6" s="35" t="s">
        <v>110</v>
      </c>
      <c r="AB6" s="36"/>
      <c r="AC6" s="37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20.25">
      <c r="A7" s="16">
        <v>30</v>
      </c>
      <c r="B7" s="28" t="s">
        <v>105</v>
      </c>
      <c r="C7" s="26">
        <v>91</v>
      </c>
      <c r="D7" s="26">
        <v>91</v>
      </c>
      <c r="E7" s="18" t="str">
        <f t="shared" ref="E7:E20" si="0">IF(C7+D7&gt;=160,"A+",IF(C7+D7&gt;=140,"A",IF(C7+D7&gt;=120,"A-",IF(C7+D7&gt;=100,"B",IF(C7+D7&gt;=80,"C",IF(C7+D7&gt;=66,"D","F"))))))</f>
        <v>A+</v>
      </c>
      <c r="F7" s="26">
        <v>88</v>
      </c>
      <c r="G7" s="26">
        <v>87</v>
      </c>
      <c r="H7" s="18" t="str">
        <f t="shared" ref="H7:H20" si="1">IF(F7+G7&gt;=160,"A+",IF(F7+G7&gt;=140,"A",IF(F7+G7&gt;=120,"A-",IF(F7+G7&gt;=100,"B",IF(F7+G7&gt;=80,"C",IF(F7+G7&gt;=66,"D","F"))))))</f>
        <v>A+</v>
      </c>
      <c r="I7" s="16">
        <v>87</v>
      </c>
      <c r="J7" s="18" t="str">
        <f t="shared" ref="J7:J20" si="2">IF(I7&gt;=80,"A+",IF(I7&gt;=70,"A",IF(I7&gt;=60,"A-",IF(I7&gt;=50,"B",IF(I7&gt;=40,"C",IF(I7&gt;=33,"D","F"))))))</f>
        <v>A+</v>
      </c>
      <c r="K7" s="16">
        <v>74</v>
      </c>
      <c r="L7" s="16">
        <v>82</v>
      </c>
      <c r="M7" s="18" t="str">
        <f t="shared" ref="M7:M20" si="3">IF(K7+L7&gt;=160,"A+",IF(K7+L7&gt;=140,"A",IF(K7+L7&gt;=120,"A-",IF(K7+L7&gt;=100,"B",IF(K7+L7&gt;=80,"C",IF(K7+L7&gt;=66,"D","F"))))))</f>
        <v>A</v>
      </c>
      <c r="N7" s="16">
        <v>81</v>
      </c>
      <c r="O7" s="16">
        <v>81</v>
      </c>
      <c r="P7" s="18" t="str">
        <f t="shared" ref="P7:P20" si="4">IF(N7+O7&gt;=160,"A+",IF(N7+O7&gt;=140,"A",IF(N7+O7&gt;=120,"A-",IF(N7+O7&gt;=100,"B",IF(N7+O7&gt;=80,"C",IF(N7+O7&gt;=66,"D","F"))))))</f>
        <v>A+</v>
      </c>
      <c r="Q7" s="16">
        <v>91</v>
      </c>
      <c r="R7" s="18" t="str">
        <f t="shared" ref="R7:R20" si="5">IF(Q7&gt;=80,"A+",IF(Q7&gt;=70,"A",IF(Q7&gt;=60,"A-",IF(Q7&gt;=50,"B",IF(Q7&gt;=40,"C",IF(Q7&gt;=33,"D","F"))))))</f>
        <v>A+</v>
      </c>
      <c r="S7" s="16">
        <v>93</v>
      </c>
      <c r="T7" s="18" t="str">
        <f t="shared" ref="T7:T20" si="6">IF(S7&gt;=80,"A+",IF(S7&gt;=70,"A",IF(S7&gt;=60,"A-",IF(S7&gt;=50,"B",IF(S7&gt;=40,"C",IF(S7&gt;=33,"D","F"))))))</f>
        <v>A+</v>
      </c>
      <c r="U7" s="16">
        <v>63</v>
      </c>
      <c r="V7" s="18" t="str">
        <f t="shared" ref="V7:V20" si="7">IF(U7&gt;=80,"A+",IF(U7&gt;=70,"A",IF(U7&gt;=60,"A-",IF(U7&gt;=50,"B",IF(U7&gt;=40,"C",IF(U7&gt;=33,"D","F"))))))</f>
        <v>A-</v>
      </c>
      <c r="W7" s="16">
        <v>55</v>
      </c>
      <c r="X7" s="18" t="str">
        <f t="shared" ref="X7:X20" si="8">IF(W7&gt;=80,"A+",IF(W7&gt;=70,"A",IF(W7&gt;=60,"A-",IF(W7&gt;=50,"B",IF(W7&gt;=40,"C",IF(W7&gt;=33,"D","F"))))))</f>
        <v>B</v>
      </c>
      <c r="Y7" s="16">
        <v>82</v>
      </c>
      <c r="Z7" s="18" t="str">
        <f t="shared" ref="Z7:Z20" si="9">IF(Y7&gt;=80,"A+",IF(Y7&gt;=70,"A",IF(Y7&gt;=60,"A-",IF(Y7&gt;=50,"B",IF(Y7&gt;=40,"C",IF(Y7&gt;=33,"D","F"))))))</f>
        <v>A+</v>
      </c>
      <c r="AA7" s="26">
        <f t="shared" ref="AA7:AA20" si="10">(C7+D7+F7+G7+I7+K7+L7+N7+O7+Q7+S7+U7+W7+Y7)-40</f>
        <v>1106</v>
      </c>
      <c r="AB7" s="27">
        <v>4.83</v>
      </c>
      <c r="AC7" s="16" t="s">
        <v>34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6.5">
      <c r="A8" s="16">
        <v>1</v>
      </c>
      <c r="B8" s="28" t="s">
        <v>90</v>
      </c>
      <c r="C8" s="26">
        <v>58</v>
      </c>
      <c r="D8" s="26">
        <v>77</v>
      </c>
      <c r="E8" s="18" t="str">
        <f t="shared" si="0"/>
        <v>A-</v>
      </c>
      <c r="F8" s="26">
        <v>57</v>
      </c>
      <c r="G8" s="26">
        <v>53</v>
      </c>
      <c r="H8" s="18" t="str">
        <f t="shared" si="1"/>
        <v>B</v>
      </c>
      <c r="I8" s="16">
        <v>71</v>
      </c>
      <c r="J8" s="18" t="str">
        <f t="shared" si="2"/>
        <v>A</v>
      </c>
      <c r="K8" s="16">
        <v>55</v>
      </c>
      <c r="L8" s="16">
        <v>73</v>
      </c>
      <c r="M8" s="18" t="str">
        <f t="shared" si="3"/>
        <v>A-</v>
      </c>
      <c r="N8" s="16">
        <v>64</v>
      </c>
      <c r="O8" s="16">
        <v>66</v>
      </c>
      <c r="P8" s="18" t="str">
        <f t="shared" si="4"/>
        <v>A-</v>
      </c>
      <c r="Q8" s="16">
        <v>86</v>
      </c>
      <c r="R8" s="18" t="str">
        <f t="shared" si="5"/>
        <v>A+</v>
      </c>
      <c r="S8" s="16">
        <v>58</v>
      </c>
      <c r="T8" s="18" t="str">
        <f t="shared" si="6"/>
        <v>B</v>
      </c>
      <c r="U8" s="16">
        <v>77</v>
      </c>
      <c r="V8" s="18" t="str">
        <f t="shared" si="7"/>
        <v>A</v>
      </c>
      <c r="W8" s="16">
        <v>65</v>
      </c>
      <c r="X8" s="18" t="str">
        <f t="shared" si="8"/>
        <v>A-</v>
      </c>
      <c r="Y8" s="16">
        <v>74</v>
      </c>
      <c r="Z8" s="18" t="str">
        <f t="shared" si="9"/>
        <v>A</v>
      </c>
      <c r="AA8" s="26">
        <f t="shared" si="10"/>
        <v>894</v>
      </c>
      <c r="AB8" s="27">
        <v>3.94</v>
      </c>
      <c r="AC8" s="16" t="s">
        <v>36</v>
      </c>
    </row>
    <row r="9" spans="1:43" ht="16.5">
      <c r="A9" s="16">
        <v>5</v>
      </c>
      <c r="B9" s="28" t="s">
        <v>107</v>
      </c>
      <c r="C9" s="26">
        <v>83</v>
      </c>
      <c r="D9" s="26">
        <v>76</v>
      </c>
      <c r="E9" s="18" t="str">
        <f t="shared" si="0"/>
        <v>A</v>
      </c>
      <c r="F9" s="26">
        <v>76</v>
      </c>
      <c r="G9" s="26">
        <v>39</v>
      </c>
      <c r="H9" s="18" t="str">
        <f t="shared" si="1"/>
        <v>B</v>
      </c>
      <c r="I9" s="16">
        <v>76</v>
      </c>
      <c r="J9" s="18" t="str">
        <f t="shared" si="2"/>
        <v>A</v>
      </c>
      <c r="K9" s="16">
        <v>44</v>
      </c>
      <c r="L9" s="16">
        <v>67</v>
      </c>
      <c r="M9" s="18" t="str">
        <f t="shared" si="3"/>
        <v>B</v>
      </c>
      <c r="N9" s="16">
        <v>47</v>
      </c>
      <c r="O9" s="16">
        <v>41</v>
      </c>
      <c r="P9" s="18" t="str">
        <f t="shared" si="4"/>
        <v>C</v>
      </c>
      <c r="Q9" s="16">
        <v>55</v>
      </c>
      <c r="R9" s="18" t="str">
        <f t="shared" si="5"/>
        <v>B</v>
      </c>
      <c r="S9" s="16">
        <v>90</v>
      </c>
      <c r="T9" s="18" t="str">
        <f t="shared" si="6"/>
        <v>A+</v>
      </c>
      <c r="U9" s="16">
        <v>65</v>
      </c>
      <c r="V9" s="18" t="str">
        <f t="shared" si="7"/>
        <v>A-</v>
      </c>
      <c r="W9" s="16">
        <v>53</v>
      </c>
      <c r="X9" s="18" t="str">
        <f t="shared" si="8"/>
        <v>B</v>
      </c>
      <c r="Y9" s="16">
        <v>77</v>
      </c>
      <c r="Z9" s="18" t="str">
        <f t="shared" si="9"/>
        <v>A</v>
      </c>
      <c r="AA9" s="26">
        <f t="shared" si="10"/>
        <v>849</v>
      </c>
      <c r="AB9" s="27">
        <v>3.61</v>
      </c>
      <c r="AC9" s="16" t="s">
        <v>37</v>
      </c>
    </row>
    <row r="10" spans="1:43" ht="16.5">
      <c r="A10" s="16">
        <v>4</v>
      </c>
      <c r="B10" s="28" t="s">
        <v>93</v>
      </c>
      <c r="C10" s="26">
        <v>55</v>
      </c>
      <c r="D10" s="26">
        <v>84</v>
      </c>
      <c r="E10" s="18" t="str">
        <f t="shared" si="0"/>
        <v>A-</v>
      </c>
      <c r="F10" s="26">
        <v>77</v>
      </c>
      <c r="G10" s="26">
        <v>55</v>
      </c>
      <c r="H10" s="18" t="str">
        <f t="shared" si="1"/>
        <v>A-</v>
      </c>
      <c r="I10" s="16">
        <v>73</v>
      </c>
      <c r="J10" s="18" t="str">
        <f t="shared" si="2"/>
        <v>A</v>
      </c>
      <c r="K10" s="16">
        <v>44</v>
      </c>
      <c r="L10" s="16">
        <v>77</v>
      </c>
      <c r="M10" s="18" t="str">
        <f t="shared" si="3"/>
        <v>A-</v>
      </c>
      <c r="N10" s="16">
        <v>66</v>
      </c>
      <c r="O10" s="16">
        <v>48</v>
      </c>
      <c r="P10" s="18" t="str">
        <f t="shared" si="4"/>
        <v>B</v>
      </c>
      <c r="Q10" s="16">
        <v>70</v>
      </c>
      <c r="R10" s="18" t="str">
        <f t="shared" si="5"/>
        <v>A</v>
      </c>
      <c r="S10" s="16">
        <v>60</v>
      </c>
      <c r="T10" s="18" t="str">
        <f t="shared" si="6"/>
        <v>A-</v>
      </c>
      <c r="U10" s="16">
        <v>57</v>
      </c>
      <c r="V10" s="18" t="str">
        <f t="shared" si="7"/>
        <v>B</v>
      </c>
      <c r="W10" s="16">
        <v>66</v>
      </c>
      <c r="X10" s="18" t="str">
        <f t="shared" si="8"/>
        <v>A-</v>
      </c>
      <c r="Y10" s="16">
        <v>38</v>
      </c>
      <c r="Z10" s="18" t="str">
        <f t="shared" si="9"/>
        <v>D</v>
      </c>
      <c r="AA10" s="26">
        <f t="shared" si="10"/>
        <v>830</v>
      </c>
      <c r="AB10" s="27">
        <v>3.5</v>
      </c>
      <c r="AC10" s="16" t="s">
        <v>112</v>
      </c>
    </row>
    <row r="11" spans="1:43" ht="16.5">
      <c r="A11" s="16">
        <v>31</v>
      </c>
      <c r="B11" s="28" t="s">
        <v>106</v>
      </c>
      <c r="C11" s="26">
        <v>77</v>
      </c>
      <c r="D11" s="26">
        <v>70</v>
      </c>
      <c r="E11" s="18" t="str">
        <f t="shared" si="0"/>
        <v>A</v>
      </c>
      <c r="F11" s="26">
        <v>74</v>
      </c>
      <c r="G11" s="26">
        <v>75</v>
      </c>
      <c r="H11" s="18" t="str">
        <f t="shared" si="1"/>
        <v>A</v>
      </c>
      <c r="I11" s="16">
        <v>74</v>
      </c>
      <c r="J11" s="18" t="str">
        <f t="shared" si="2"/>
        <v>A</v>
      </c>
      <c r="K11" s="16">
        <v>54</v>
      </c>
      <c r="L11" s="16">
        <v>71</v>
      </c>
      <c r="M11" s="18" t="str">
        <f t="shared" si="3"/>
        <v>A-</v>
      </c>
      <c r="N11" s="16">
        <v>62</v>
      </c>
      <c r="O11" s="16">
        <v>53</v>
      </c>
      <c r="P11" s="18" t="str">
        <f t="shared" si="4"/>
        <v>B</v>
      </c>
      <c r="Q11" s="16">
        <v>61</v>
      </c>
      <c r="R11" s="18" t="str">
        <f t="shared" si="5"/>
        <v>A-</v>
      </c>
      <c r="S11" s="16">
        <v>53</v>
      </c>
      <c r="T11" s="18" t="str">
        <f t="shared" si="6"/>
        <v>B</v>
      </c>
      <c r="U11" s="16">
        <v>42</v>
      </c>
      <c r="V11" s="18" t="str">
        <f t="shared" si="7"/>
        <v>C</v>
      </c>
      <c r="W11" s="16">
        <v>40</v>
      </c>
      <c r="X11" s="18" t="str">
        <f t="shared" si="8"/>
        <v>C</v>
      </c>
      <c r="Y11" s="16">
        <v>64</v>
      </c>
      <c r="Z11" s="18" t="str">
        <f t="shared" si="9"/>
        <v>A-</v>
      </c>
      <c r="AA11" s="26">
        <f t="shared" si="10"/>
        <v>830</v>
      </c>
      <c r="AB11" s="27">
        <v>3.38</v>
      </c>
      <c r="AC11" s="16" t="s">
        <v>39</v>
      </c>
    </row>
    <row r="12" spans="1:43" ht="16.5">
      <c r="A12" s="16">
        <v>10</v>
      </c>
      <c r="B12" s="28" t="s">
        <v>98</v>
      </c>
      <c r="C12" s="26">
        <v>73</v>
      </c>
      <c r="D12" s="26">
        <v>68</v>
      </c>
      <c r="E12" s="18" t="str">
        <f t="shared" si="0"/>
        <v>A</v>
      </c>
      <c r="F12" s="26">
        <v>61</v>
      </c>
      <c r="G12" s="26">
        <v>52</v>
      </c>
      <c r="H12" s="18" t="str">
        <f t="shared" si="1"/>
        <v>B</v>
      </c>
      <c r="I12" s="16">
        <v>70</v>
      </c>
      <c r="J12" s="18" t="str">
        <f t="shared" si="2"/>
        <v>A</v>
      </c>
      <c r="K12" s="16">
        <v>68</v>
      </c>
      <c r="L12" s="16">
        <v>77</v>
      </c>
      <c r="M12" s="18" t="str">
        <f t="shared" si="3"/>
        <v>A</v>
      </c>
      <c r="N12" s="16">
        <v>50</v>
      </c>
      <c r="O12" s="16">
        <v>42</v>
      </c>
      <c r="P12" s="18" t="str">
        <f t="shared" si="4"/>
        <v>C</v>
      </c>
      <c r="Q12" s="16">
        <v>70</v>
      </c>
      <c r="R12" s="18" t="str">
        <f t="shared" si="5"/>
        <v>A</v>
      </c>
      <c r="S12" s="16">
        <v>56</v>
      </c>
      <c r="T12" s="18" t="str">
        <f t="shared" si="6"/>
        <v>B</v>
      </c>
      <c r="U12" s="16">
        <v>57</v>
      </c>
      <c r="V12" s="18" t="str">
        <f t="shared" si="7"/>
        <v>B</v>
      </c>
      <c r="W12" s="16">
        <v>68</v>
      </c>
      <c r="X12" s="18" t="str">
        <f t="shared" si="8"/>
        <v>A-</v>
      </c>
      <c r="Y12" s="16">
        <v>57</v>
      </c>
      <c r="Z12" s="18" t="str">
        <f t="shared" si="9"/>
        <v>B</v>
      </c>
      <c r="AA12" s="26">
        <f t="shared" si="10"/>
        <v>829</v>
      </c>
      <c r="AB12" s="27">
        <v>3.5</v>
      </c>
      <c r="AC12" s="16" t="s">
        <v>113</v>
      </c>
    </row>
    <row r="13" spans="1:43" ht="16.5">
      <c r="A13" s="16">
        <v>9</v>
      </c>
      <c r="B13" s="28" t="s">
        <v>97</v>
      </c>
      <c r="C13" s="26">
        <v>60</v>
      </c>
      <c r="D13" s="26">
        <v>84</v>
      </c>
      <c r="E13" s="18" t="str">
        <f t="shared" si="0"/>
        <v>A</v>
      </c>
      <c r="F13" s="26">
        <v>78</v>
      </c>
      <c r="G13" s="26">
        <v>67</v>
      </c>
      <c r="H13" s="18" t="str">
        <f t="shared" si="1"/>
        <v>A</v>
      </c>
      <c r="I13" s="16">
        <v>68</v>
      </c>
      <c r="J13" s="18" t="str">
        <f t="shared" si="2"/>
        <v>A-</v>
      </c>
      <c r="K13" s="16">
        <v>41</v>
      </c>
      <c r="L13" s="16">
        <v>78</v>
      </c>
      <c r="M13" s="18" t="str">
        <f t="shared" si="3"/>
        <v>B</v>
      </c>
      <c r="N13" s="16">
        <v>44</v>
      </c>
      <c r="O13" s="16">
        <v>43</v>
      </c>
      <c r="P13" s="18" t="str">
        <f t="shared" si="4"/>
        <v>C</v>
      </c>
      <c r="Q13" s="16">
        <v>52</v>
      </c>
      <c r="R13" s="18" t="str">
        <f t="shared" si="5"/>
        <v>B</v>
      </c>
      <c r="S13" s="16">
        <v>47</v>
      </c>
      <c r="T13" s="18" t="str">
        <f t="shared" si="6"/>
        <v>C</v>
      </c>
      <c r="U13" s="16">
        <v>55</v>
      </c>
      <c r="V13" s="18" t="str">
        <f t="shared" si="7"/>
        <v>B</v>
      </c>
      <c r="W13" s="16">
        <v>63</v>
      </c>
      <c r="X13" s="18" t="str">
        <f t="shared" si="8"/>
        <v>A-</v>
      </c>
      <c r="Y13" s="16">
        <v>54</v>
      </c>
      <c r="Z13" s="18" t="str">
        <f t="shared" si="9"/>
        <v>B</v>
      </c>
      <c r="AA13" s="26">
        <f t="shared" si="10"/>
        <v>794</v>
      </c>
      <c r="AB13" s="27">
        <v>3.22</v>
      </c>
      <c r="AC13" s="16" t="s">
        <v>114</v>
      </c>
    </row>
    <row r="14" spans="1:43" ht="16.5">
      <c r="A14" s="16">
        <v>6</v>
      </c>
      <c r="B14" s="28" t="s">
        <v>94</v>
      </c>
      <c r="C14" s="26">
        <v>54</v>
      </c>
      <c r="D14" s="26">
        <v>60</v>
      </c>
      <c r="E14" s="18" t="str">
        <f t="shared" si="0"/>
        <v>B</v>
      </c>
      <c r="F14" s="26">
        <v>64</v>
      </c>
      <c r="G14" s="26">
        <v>57</v>
      </c>
      <c r="H14" s="18" t="str">
        <f t="shared" si="1"/>
        <v>A-</v>
      </c>
      <c r="I14" s="16">
        <v>65</v>
      </c>
      <c r="J14" s="18" t="str">
        <f t="shared" si="2"/>
        <v>A-</v>
      </c>
      <c r="K14" s="16">
        <v>42</v>
      </c>
      <c r="L14" s="16">
        <v>60</v>
      </c>
      <c r="M14" s="18" t="str">
        <f t="shared" si="3"/>
        <v>B</v>
      </c>
      <c r="N14" s="16">
        <v>56</v>
      </c>
      <c r="O14" s="16">
        <v>36</v>
      </c>
      <c r="P14" s="18" t="str">
        <f t="shared" si="4"/>
        <v>C</v>
      </c>
      <c r="Q14" s="16">
        <v>61</v>
      </c>
      <c r="R14" s="18" t="str">
        <f t="shared" si="5"/>
        <v>A-</v>
      </c>
      <c r="S14" s="16">
        <v>86</v>
      </c>
      <c r="T14" s="18" t="str">
        <f t="shared" si="6"/>
        <v>A+</v>
      </c>
      <c r="U14" s="16">
        <v>64</v>
      </c>
      <c r="V14" s="18" t="str">
        <f t="shared" si="7"/>
        <v>A-</v>
      </c>
      <c r="W14" s="16">
        <v>50</v>
      </c>
      <c r="X14" s="18" t="str">
        <f t="shared" si="8"/>
        <v>B</v>
      </c>
      <c r="Y14" s="16">
        <v>76</v>
      </c>
      <c r="Z14" s="18" t="str">
        <f t="shared" si="9"/>
        <v>A</v>
      </c>
      <c r="AA14" s="26">
        <f t="shared" si="10"/>
        <v>791</v>
      </c>
      <c r="AB14" s="27">
        <v>3.56</v>
      </c>
      <c r="AC14" s="16" t="s">
        <v>115</v>
      </c>
    </row>
    <row r="15" spans="1:43" ht="16.5">
      <c r="A15" s="16">
        <v>8</v>
      </c>
      <c r="B15" s="28" t="s">
        <v>96</v>
      </c>
      <c r="C15" s="26">
        <v>66</v>
      </c>
      <c r="D15" s="26">
        <v>67</v>
      </c>
      <c r="E15" s="18" t="str">
        <f t="shared" si="0"/>
        <v>A-</v>
      </c>
      <c r="F15" s="26">
        <v>63</v>
      </c>
      <c r="G15" s="26">
        <v>38</v>
      </c>
      <c r="H15" s="18" t="str">
        <f t="shared" si="1"/>
        <v>B</v>
      </c>
      <c r="I15" s="16">
        <v>67</v>
      </c>
      <c r="J15" s="18" t="str">
        <f t="shared" si="2"/>
        <v>A-</v>
      </c>
      <c r="K15" s="16">
        <v>47</v>
      </c>
      <c r="L15" s="16">
        <v>70</v>
      </c>
      <c r="M15" s="18" t="str">
        <f t="shared" si="3"/>
        <v>B</v>
      </c>
      <c r="N15" s="16">
        <v>41</v>
      </c>
      <c r="O15" s="16">
        <v>40</v>
      </c>
      <c r="P15" s="18" t="str">
        <f t="shared" si="4"/>
        <v>C</v>
      </c>
      <c r="Q15" s="16">
        <v>52</v>
      </c>
      <c r="R15" s="18" t="str">
        <f t="shared" si="5"/>
        <v>B</v>
      </c>
      <c r="S15" s="16">
        <v>62</v>
      </c>
      <c r="T15" s="18" t="str">
        <f t="shared" si="6"/>
        <v>A-</v>
      </c>
      <c r="U15" s="16">
        <v>68</v>
      </c>
      <c r="V15" s="18" t="str">
        <f t="shared" si="7"/>
        <v>A-</v>
      </c>
      <c r="W15" s="16">
        <v>45</v>
      </c>
      <c r="X15" s="18" t="str">
        <f t="shared" si="8"/>
        <v>C</v>
      </c>
      <c r="Y15" s="16">
        <v>70</v>
      </c>
      <c r="Z15" s="18" t="str">
        <f t="shared" si="9"/>
        <v>A</v>
      </c>
      <c r="AA15" s="26">
        <f t="shared" si="10"/>
        <v>756</v>
      </c>
      <c r="AB15" s="27">
        <v>3.22</v>
      </c>
      <c r="AC15" s="16" t="s">
        <v>116</v>
      </c>
    </row>
    <row r="16" spans="1:43" ht="16.5">
      <c r="A16" s="16">
        <v>3</v>
      </c>
      <c r="B16" s="28" t="s">
        <v>92</v>
      </c>
      <c r="C16" s="26">
        <v>46</v>
      </c>
      <c r="D16" s="26">
        <v>60</v>
      </c>
      <c r="E16" s="18" t="str">
        <f t="shared" si="0"/>
        <v>B</v>
      </c>
      <c r="F16" s="26">
        <v>60</v>
      </c>
      <c r="G16" s="26">
        <v>47</v>
      </c>
      <c r="H16" s="18" t="str">
        <f t="shared" si="1"/>
        <v>B</v>
      </c>
      <c r="I16" s="16">
        <v>47</v>
      </c>
      <c r="J16" s="18" t="str">
        <f t="shared" si="2"/>
        <v>C</v>
      </c>
      <c r="K16" s="16">
        <v>40</v>
      </c>
      <c r="L16" s="16">
        <v>64</v>
      </c>
      <c r="M16" s="18" t="str">
        <f t="shared" si="3"/>
        <v>B</v>
      </c>
      <c r="N16" s="16">
        <v>50</v>
      </c>
      <c r="O16" s="16">
        <v>45</v>
      </c>
      <c r="P16" s="18" t="str">
        <f t="shared" si="4"/>
        <v>C</v>
      </c>
      <c r="Q16" s="16">
        <v>53</v>
      </c>
      <c r="R16" s="18" t="str">
        <f t="shared" si="5"/>
        <v>B</v>
      </c>
      <c r="S16" s="16">
        <v>57</v>
      </c>
      <c r="T16" s="18" t="str">
        <f t="shared" si="6"/>
        <v>B</v>
      </c>
      <c r="U16" s="16">
        <v>52</v>
      </c>
      <c r="V16" s="18" t="str">
        <f t="shared" si="7"/>
        <v>B</v>
      </c>
      <c r="W16" s="16">
        <v>51</v>
      </c>
      <c r="X16" s="18" t="str">
        <f t="shared" si="8"/>
        <v>B</v>
      </c>
      <c r="Y16" s="16">
        <v>70</v>
      </c>
      <c r="Z16" s="18" t="str">
        <f t="shared" si="9"/>
        <v>A</v>
      </c>
      <c r="AA16" s="26">
        <f t="shared" si="10"/>
        <v>702</v>
      </c>
      <c r="AB16" s="27">
        <v>3</v>
      </c>
      <c r="AC16" s="16" t="s">
        <v>117</v>
      </c>
    </row>
    <row r="17" spans="1:29" ht="16.5">
      <c r="A17" s="16">
        <v>7</v>
      </c>
      <c r="B17" s="28" t="s">
        <v>95</v>
      </c>
      <c r="C17" s="26">
        <v>51</v>
      </c>
      <c r="D17" s="26">
        <v>52</v>
      </c>
      <c r="E17" s="18" t="str">
        <f t="shared" si="0"/>
        <v>B</v>
      </c>
      <c r="F17" s="26">
        <v>56</v>
      </c>
      <c r="G17" s="26">
        <v>45</v>
      </c>
      <c r="H17" s="18" t="str">
        <f t="shared" si="1"/>
        <v>B</v>
      </c>
      <c r="I17" s="16">
        <v>61</v>
      </c>
      <c r="J17" s="18" t="str">
        <f t="shared" si="2"/>
        <v>A-</v>
      </c>
      <c r="K17" s="16">
        <v>38</v>
      </c>
      <c r="L17" s="16">
        <v>53</v>
      </c>
      <c r="M17" s="18" t="str">
        <f t="shared" si="3"/>
        <v>C</v>
      </c>
      <c r="N17" s="16">
        <v>46</v>
      </c>
      <c r="O17" s="16">
        <v>23</v>
      </c>
      <c r="P17" s="18" t="str">
        <f t="shared" si="4"/>
        <v>D</v>
      </c>
      <c r="Q17" s="16">
        <v>37</v>
      </c>
      <c r="R17" s="18" t="str">
        <f t="shared" si="5"/>
        <v>D</v>
      </c>
      <c r="S17" s="16">
        <v>65</v>
      </c>
      <c r="T17" s="18" t="str">
        <f t="shared" si="6"/>
        <v>A-</v>
      </c>
      <c r="U17" s="16">
        <v>55</v>
      </c>
      <c r="V17" s="18" t="str">
        <f t="shared" si="7"/>
        <v>B</v>
      </c>
      <c r="W17" s="16">
        <v>38</v>
      </c>
      <c r="X17" s="18" t="str">
        <f t="shared" si="8"/>
        <v>D</v>
      </c>
      <c r="Y17" s="16">
        <v>71</v>
      </c>
      <c r="Z17" s="18" t="str">
        <f t="shared" si="9"/>
        <v>A</v>
      </c>
      <c r="AA17" s="26">
        <f t="shared" si="10"/>
        <v>651</v>
      </c>
      <c r="AB17" s="27">
        <v>2.56</v>
      </c>
      <c r="AC17" s="16" t="s">
        <v>118</v>
      </c>
    </row>
    <row r="18" spans="1:29" ht="16.5">
      <c r="A18" s="16">
        <v>29</v>
      </c>
      <c r="B18" s="28" t="s">
        <v>104</v>
      </c>
      <c r="C18" s="26">
        <v>57</v>
      </c>
      <c r="D18" s="26">
        <v>56</v>
      </c>
      <c r="E18" s="18" t="str">
        <f t="shared" si="0"/>
        <v>B</v>
      </c>
      <c r="F18" s="26">
        <v>58</v>
      </c>
      <c r="G18" s="26">
        <v>43</v>
      </c>
      <c r="H18" s="18" t="str">
        <f t="shared" si="1"/>
        <v>B</v>
      </c>
      <c r="I18" s="16">
        <v>62</v>
      </c>
      <c r="J18" s="18" t="str">
        <f t="shared" si="2"/>
        <v>A-</v>
      </c>
      <c r="K18" s="16">
        <v>45</v>
      </c>
      <c r="L18" s="16">
        <v>51</v>
      </c>
      <c r="M18" s="18" t="str">
        <f t="shared" si="3"/>
        <v>C</v>
      </c>
      <c r="N18" s="16">
        <v>42</v>
      </c>
      <c r="O18" s="16">
        <v>33</v>
      </c>
      <c r="P18" s="18" t="str">
        <f t="shared" si="4"/>
        <v>D</v>
      </c>
      <c r="Q18" s="16">
        <v>42</v>
      </c>
      <c r="R18" s="18" t="str">
        <f t="shared" si="5"/>
        <v>C</v>
      </c>
      <c r="S18" s="16">
        <v>57</v>
      </c>
      <c r="T18" s="18" t="str">
        <f t="shared" si="6"/>
        <v>B</v>
      </c>
      <c r="U18" s="16">
        <v>38</v>
      </c>
      <c r="V18" s="18" t="str">
        <f t="shared" si="7"/>
        <v>D</v>
      </c>
      <c r="W18" s="16">
        <v>33</v>
      </c>
      <c r="X18" s="18" t="str">
        <f t="shared" si="8"/>
        <v>D</v>
      </c>
      <c r="Y18" s="16">
        <v>68</v>
      </c>
      <c r="Z18" s="18" t="str">
        <f t="shared" si="9"/>
        <v>A-</v>
      </c>
      <c r="AA18" s="26">
        <f t="shared" si="10"/>
        <v>645</v>
      </c>
      <c r="AB18" s="27">
        <v>2.33</v>
      </c>
      <c r="AC18" s="16" t="s">
        <v>119</v>
      </c>
    </row>
    <row r="19" spans="1:29" ht="17.25">
      <c r="A19" s="16">
        <v>2</v>
      </c>
      <c r="B19" s="28" t="s">
        <v>91</v>
      </c>
      <c r="C19" s="26">
        <v>56</v>
      </c>
      <c r="D19" s="26">
        <v>44</v>
      </c>
      <c r="E19" s="18" t="str">
        <f t="shared" si="0"/>
        <v>B</v>
      </c>
      <c r="F19" s="26">
        <v>60</v>
      </c>
      <c r="G19" s="26">
        <v>36</v>
      </c>
      <c r="H19" s="18" t="str">
        <f t="shared" si="1"/>
        <v>C</v>
      </c>
      <c r="I19" s="16">
        <v>62</v>
      </c>
      <c r="J19" s="18" t="str">
        <f t="shared" si="2"/>
        <v>A-</v>
      </c>
      <c r="K19" s="16">
        <v>36</v>
      </c>
      <c r="L19" s="16">
        <v>56</v>
      </c>
      <c r="M19" s="18" t="str">
        <f t="shared" si="3"/>
        <v>C</v>
      </c>
      <c r="N19" s="16">
        <v>40</v>
      </c>
      <c r="O19" s="16">
        <v>38</v>
      </c>
      <c r="P19" s="18" t="str">
        <f t="shared" si="4"/>
        <v>D</v>
      </c>
      <c r="Q19" s="16">
        <v>22</v>
      </c>
      <c r="R19" s="29" t="str">
        <f t="shared" si="5"/>
        <v>F</v>
      </c>
      <c r="S19" s="16">
        <v>78</v>
      </c>
      <c r="T19" s="18" t="str">
        <f t="shared" si="6"/>
        <v>A</v>
      </c>
      <c r="U19" s="16">
        <v>74</v>
      </c>
      <c r="V19" s="18" t="str">
        <f t="shared" si="7"/>
        <v>A</v>
      </c>
      <c r="W19" s="16">
        <v>45</v>
      </c>
      <c r="X19" s="18" t="str">
        <f t="shared" si="8"/>
        <v>C</v>
      </c>
      <c r="Y19" s="16">
        <v>74</v>
      </c>
      <c r="Z19" s="18" t="str">
        <f t="shared" si="9"/>
        <v>A</v>
      </c>
      <c r="AA19" s="26">
        <f t="shared" si="10"/>
        <v>681</v>
      </c>
      <c r="AB19" s="27"/>
      <c r="AC19" s="43" t="s">
        <v>122</v>
      </c>
    </row>
    <row r="20" spans="1:29" ht="16.5">
      <c r="A20" s="16">
        <v>16</v>
      </c>
      <c r="B20" s="28" t="s">
        <v>102</v>
      </c>
      <c r="C20" s="26">
        <v>50</v>
      </c>
      <c r="D20" s="26">
        <v>71</v>
      </c>
      <c r="E20" s="18" t="str">
        <f t="shared" si="0"/>
        <v>A-</v>
      </c>
      <c r="F20" s="26">
        <v>60</v>
      </c>
      <c r="G20" s="26">
        <v>51</v>
      </c>
      <c r="H20" s="18" t="str">
        <f t="shared" si="1"/>
        <v>B</v>
      </c>
      <c r="I20" s="16">
        <v>62</v>
      </c>
      <c r="J20" s="18" t="str">
        <f t="shared" si="2"/>
        <v>A-</v>
      </c>
      <c r="K20" s="16">
        <v>35</v>
      </c>
      <c r="L20" s="16">
        <v>64</v>
      </c>
      <c r="M20" s="18" t="str">
        <f t="shared" si="3"/>
        <v>C</v>
      </c>
      <c r="N20" s="16">
        <v>47</v>
      </c>
      <c r="O20" s="16">
        <v>33</v>
      </c>
      <c r="P20" s="18" t="str">
        <f t="shared" si="4"/>
        <v>C</v>
      </c>
      <c r="Q20" s="16">
        <v>25</v>
      </c>
      <c r="R20" s="29" t="str">
        <f t="shared" si="5"/>
        <v>F</v>
      </c>
      <c r="S20" s="16">
        <v>55</v>
      </c>
      <c r="T20" s="18" t="str">
        <f t="shared" si="6"/>
        <v>B</v>
      </c>
      <c r="U20" s="16">
        <v>36</v>
      </c>
      <c r="V20" s="18" t="str">
        <f t="shared" si="7"/>
        <v>D</v>
      </c>
      <c r="W20" s="16">
        <v>42</v>
      </c>
      <c r="X20" s="18" t="str">
        <f t="shared" si="8"/>
        <v>C</v>
      </c>
      <c r="Y20" s="16">
        <v>61</v>
      </c>
      <c r="Z20" s="18" t="str">
        <f t="shared" si="9"/>
        <v>A-</v>
      </c>
      <c r="AA20" s="26">
        <f t="shared" si="10"/>
        <v>652</v>
      </c>
      <c r="AB20" s="33"/>
      <c r="AC20" s="44" t="s">
        <v>122</v>
      </c>
    </row>
    <row r="21" spans="1:29" ht="16.5">
      <c r="A21" s="23"/>
      <c r="B21" s="30"/>
      <c r="C21" s="31"/>
      <c r="D21" s="31"/>
      <c r="E21" s="24"/>
      <c r="F21" s="31"/>
      <c r="G21" s="31"/>
      <c r="H21" s="24"/>
      <c r="I21" s="23"/>
      <c r="J21" s="24"/>
      <c r="K21" s="23"/>
      <c r="L21" s="23"/>
      <c r="M21" s="24"/>
      <c r="N21" s="23"/>
      <c r="O21" s="23"/>
      <c r="P21" s="24"/>
      <c r="Q21" s="23"/>
      <c r="R21" s="41"/>
      <c r="S21" s="23"/>
      <c r="T21" s="24"/>
      <c r="U21" s="23"/>
      <c r="V21" s="24"/>
      <c r="W21" s="23"/>
      <c r="X21" s="24"/>
      <c r="Y21" s="23"/>
      <c r="Z21" s="24"/>
      <c r="AA21" s="31"/>
      <c r="AB21" s="32"/>
      <c r="AC21" s="23"/>
    </row>
    <row r="22" spans="1:29" ht="27.75">
      <c r="A22" s="23"/>
      <c r="B22" s="30"/>
      <c r="C22" s="31"/>
      <c r="D22" s="31"/>
      <c r="E22" s="24"/>
      <c r="F22" s="31"/>
      <c r="G22" s="31"/>
      <c r="H22" s="24"/>
      <c r="I22" s="23"/>
      <c r="J22" s="42"/>
      <c r="K22" s="42"/>
      <c r="L22" s="42" t="s">
        <v>120</v>
      </c>
      <c r="M22" s="42"/>
      <c r="N22" s="42"/>
      <c r="O22" s="42"/>
      <c r="P22" s="42"/>
      <c r="Q22" s="23"/>
      <c r="R22" s="41"/>
      <c r="S22" s="23"/>
      <c r="T22" s="24"/>
      <c r="U22" s="23"/>
      <c r="V22" s="24"/>
      <c r="W22" s="42"/>
      <c r="X22" s="42"/>
      <c r="Y22" s="42"/>
      <c r="Z22" s="42"/>
      <c r="AA22" s="42"/>
      <c r="AB22" s="23"/>
      <c r="AC22" s="23"/>
    </row>
    <row r="23" spans="1:29" ht="16.5">
      <c r="A23" s="16">
        <v>32</v>
      </c>
      <c r="B23" s="28" t="s">
        <v>108</v>
      </c>
      <c r="C23" s="26">
        <v>0</v>
      </c>
      <c r="D23" s="26">
        <v>88</v>
      </c>
      <c r="E23" s="18" t="str">
        <f t="shared" ref="E23:E28" si="11">IF(C23+D23&gt;=160,"A+",IF(C23+D23&gt;=140,"A",IF(C23+D23&gt;=120,"A-",IF(C23+D23&gt;=100,"B",IF(C23+D23&gt;=80,"C",IF(C23+D23&gt;=66,"D","F"))))))</f>
        <v>C</v>
      </c>
      <c r="F23" s="26">
        <v>72</v>
      </c>
      <c r="G23" s="26">
        <v>0</v>
      </c>
      <c r="H23" s="18" t="str">
        <f t="shared" ref="H23:H28" si="12">IF(F23+G23&gt;=160,"A+",IF(F23+G23&gt;=140,"A",IF(F23+G23&gt;=120,"A-",IF(F23+G23&gt;=100,"B",IF(F23+G23&gt;=80,"C",IF(F23+G23&gt;=66,"D","F"))))))</f>
        <v>D</v>
      </c>
      <c r="I23" s="16">
        <v>80</v>
      </c>
      <c r="J23" s="18" t="str">
        <f t="shared" ref="J23:J28" si="13">IF(I23&gt;=80,"A+",IF(I23&gt;=70,"A",IF(I23&gt;=60,"A-",IF(I23&gt;=50,"B",IF(I23&gt;=40,"C",IF(I23&gt;=33,"D","F"))))))</f>
        <v>A+</v>
      </c>
      <c r="K23" s="16">
        <v>66</v>
      </c>
      <c r="L23" s="16">
        <v>72</v>
      </c>
      <c r="M23" s="18" t="str">
        <f t="shared" ref="M23:M28" si="14">IF(K23+L23&gt;=160,"A+",IF(K23+L23&gt;=140,"A",IF(K23+L23&gt;=120,"A-",IF(K23+L23&gt;=100,"B",IF(K23+L23&gt;=80,"C",IF(K23+L23&gt;=66,"D","F"))))))</f>
        <v>A-</v>
      </c>
      <c r="N23" s="16">
        <v>47</v>
      </c>
      <c r="O23" s="16">
        <v>35</v>
      </c>
      <c r="P23" s="18" t="str">
        <f t="shared" ref="P23:P28" si="15">IF(N23+O23&gt;=160,"A+",IF(N23+O23&gt;=140,"A",IF(N23+O23&gt;=120,"A-",IF(N23+O23&gt;=100,"B",IF(N23+O23&gt;=80,"C",IF(N23+O23&gt;=66,"D","F"))))))</f>
        <v>C</v>
      </c>
      <c r="Q23" s="16">
        <v>77</v>
      </c>
      <c r="R23" s="18" t="str">
        <f t="shared" ref="R23:R28" si="16">IF(Q23&gt;=80,"A+",IF(Q23&gt;=70,"A",IF(Q23&gt;=60,"A-",IF(Q23&gt;=50,"B",IF(Q23&gt;=40,"C",IF(Q23&gt;=33,"D","F"))))))</f>
        <v>A</v>
      </c>
      <c r="S23" s="16">
        <v>93</v>
      </c>
      <c r="T23" s="18" t="str">
        <f t="shared" ref="T23:T28" si="17">IF(S23&gt;=80,"A+",IF(S23&gt;=70,"A",IF(S23&gt;=60,"A-",IF(S23&gt;=50,"B",IF(S23&gt;=40,"C",IF(S23&gt;=33,"D","F"))))))</f>
        <v>A+</v>
      </c>
      <c r="U23" s="16">
        <v>33</v>
      </c>
      <c r="V23" s="18" t="str">
        <f t="shared" ref="V23:V28" si="18">IF(U23&gt;=80,"A+",IF(U23&gt;=70,"A",IF(U23&gt;=60,"A-",IF(U23&gt;=50,"B",IF(U23&gt;=40,"C",IF(U23&gt;=33,"D","F"))))))</f>
        <v>D</v>
      </c>
      <c r="W23" s="16">
        <v>0</v>
      </c>
      <c r="X23" s="29" t="str">
        <f t="shared" ref="X23:X28" si="19">IF(W23&gt;=80,"A+",IF(W23&gt;=70,"A",IF(W23&gt;=60,"A-",IF(W23&gt;=50,"B",IF(W23&gt;=40,"C",IF(W23&gt;=33,"D","F"))))))</f>
        <v>F</v>
      </c>
      <c r="Y23" s="16">
        <v>0</v>
      </c>
      <c r="Z23" s="29" t="str">
        <f t="shared" ref="Z23:Z28" si="20">IF(Y23&gt;=80,"A+",IF(Y23&gt;=70,"A",IF(Y23&gt;=60,"A-",IF(Y23&gt;=50,"B",IF(Y23&gt;=40,"C",IF(Y23&gt;=33,"D","F"))))))</f>
        <v>F</v>
      </c>
      <c r="AA23" s="26">
        <f t="shared" ref="AA23:AA28" si="21">(C23+D23+F23+G23+I23+K23+L23+N23+O23+Q23+S23+U23+W23+Y23)-40</f>
        <v>623</v>
      </c>
      <c r="AB23" s="33"/>
      <c r="AC23" s="16"/>
    </row>
    <row r="24" spans="1:29" ht="16.5">
      <c r="A24" s="16">
        <v>11</v>
      </c>
      <c r="B24" s="28" t="s">
        <v>99</v>
      </c>
      <c r="C24" s="26">
        <v>60</v>
      </c>
      <c r="D24" s="26">
        <v>48</v>
      </c>
      <c r="E24" s="18" t="str">
        <f t="shared" si="11"/>
        <v>B</v>
      </c>
      <c r="F24" s="26">
        <v>54</v>
      </c>
      <c r="G24" s="26">
        <v>33</v>
      </c>
      <c r="H24" s="18" t="str">
        <f t="shared" si="12"/>
        <v>C</v>
      </c>
      <c r="I24" s="16">
        <v>50</v>
      </c>
      <c r="J24" s="18" t="str">
        <f t="shared" si="13"/>
        <v>B</v>
      </c>
      <c r="K24" s="16">
        <v>41</v>
      </c>
      <c r="L24" s="16">
        <v>53</v>
      </c>
      <c r="M24" s="18" t="str">
        <f t="shared" si="14"/>
        <v>C</v>
      </c>
      <c r="N24" s="16">
        <v>33</v>
      </c>
      <c r="O24" s="16">
        <v>16</v>
      </c>
      <c r="P24" s="29" t="str">
        <f t="shared" si="15"/>
        <v>F</v>
      </c>
      <c r="Q24" s="16">
        <v>34</v>
      </c>
      <c r="R24" s="18" t="str">
        <f t="shared" si="16"/>
        <v>D</v>
      </c>
      <c r="S24" s="16">
        <v>61</v>
      </c>
      <c r="T24" s="18" t="str">
        <f t="shared" si="17"/>
        <v>A-</v>
      </c>
      <c r="U24" s="16">
        <v>51</v>
      </c>
      <c r="V24" s="18" t="str">
        <f t="shared" si="18"/>
        <v>B</v>
      </c>
      <c r="W24" s="16">
        <v>38</v>
      </c>
      <c r="X24" s="18" t="str">
        <f t="shared" si="19"/>
        <v>D</v>
      </c>
      <c r="Y24" s="16">
        <v>53</v>
      </c>
      <c r="Z24" s="18" t="str">
        <f t="shared" si="20"/>
        <v>B</v>
      </c>
      <c r="AA24" s="26">
        <f t="shared" si="21"/>
        <v>585</v>
      </c>
      <c r="AB24" s="27"/>
      <c r="AC24" s="16"/>
    </row>
    <row r="25" spans="1:29" ht="16.5">
      <c r="A25" s="16">
        <v>14</v>
      </c>
      <c r="B25" s="28" t="s">
        <v>101</v>
      </c>
      <c r="C25" s="26">
        <v>50</v>
      </c>
      <c r="D25" s="26">
        <v>43</v>
      </c>
      <c r="E25" s="18" t="str">
        <f t="shared" si="11"/>
        <v>C</v>
      </c>
      <c r="F25" s="26">
        <v>56</v>
      </c>
      <c r="G25" s="26">
        <v>34</v>
      </c>
      <c r="H25" s="18" t="str">
        <f t="shared" si="12"/>
        <v>C</v>
      </c>
      <c r="I25" s="16">
        <v>60</v>
      </c>
      <c r="J25" s="18" t="str">
        <f t="shared" si="13"/>
        <v>A-</v>
      </c>
      <c r="K25" s="16">
        <v>47</v>
      </c>
      <c r="L25" s="16">
        <v>60</v>
      </c>
      <c r="M25" s="18" t="str">
        <f t="shared" si="14"/>
        <v>B</v>
      </c>
      <c r="N25" s="16">
        <v>42</v>
      </c>
      <c r="O25" s="16">
        <v>9</v>
      </c>
      <c r="P25" s="29" t="str">
        <f t="shared" si="15"/>
        <v>F</v>
      </c>
      <c r="Q25" s="16">
        <v>26</v>
      </c>
      <c r="R25" s="29" t="str">
        <f t="shared" si="16"/>
        <v>F</v>
      </c>
      <c r="S25" s="16">
        <v>66</v>
      </c>
      <c r="T25" s="18" t="str">
        <f t="shared" si="17"/>
        <v>A-</v>
      </c>
      <c r="U25" s="16">
        <v>0</v>
      </c>
      <c r="V25" s="18" t="str">
        <f t="shared" si="18"/>
        <v>F</v>
      </c>
      <c r="W25" s="16">
        <v>35</v>
      </c>
      <c r="X25" s="18" t="str">
        <f t="shared" si="19"/>
        <v>D</v>
      </c>
      <c r="Y25" s="16">
        <v>0</v>
      </c>
      <c r="Z25" s="29" t="str">
        <f t="shared" si="20"/>
        <v>F</v>
      </c>
      <c r="AA25" s="26">
        <f t="shared" si="21"/>
        <v>488</v>
      </c>
      <c r="AB25" s="27"/>
      <c r="AC25" s="16"/>
    </row>
    <row r="26" spans="1:29" ht="16.5">
      <c r="A26" s="16">
        <v>13</v>
      </c>
      <c r="B26" s="28" t="s">
        <v>100</v>
      </c>
      <c r="C26" s="26">
        <v>23</v>
      </c>
      <c r="D26" s="26">
        <v>40</v>
      </c>
      <c r="E26" s="18" t="str">
        <f t="shared" si="11"/>
        <v>F</v>
      </c>
      <c r="F26" s="26">
        <v>42</v>
      </c>
      <c r="G26" s="26">
        <v>16</v>
      </c>
      <c r="H26" s="18" t="str">
        <f t="shared" si="12"/>
        <v>F</v>
      </c>
      <c r="I26" s="16">
        <v>40</v>
      </c>
      <c r="J26" s="18" t="str">
        <f t="shared" si="13"/>
        <v>C</v>
      </c>
      <c r="K26" s="16">
        <v>28</v>
      </c>
      <c r="L26" s="16">
        <v>42</v>
      </c>
      <c r="M26" s="18" t="str">
        <f t="shared" si="14"/>
        <v>D</v>
      </c>
      <c r="N26" s="16">
        <v>15</v>
      </c>
      <c r="O26" s="16">
        <v>14</v>
      </c>
      <c r="P26" s="29" t="str">
        <f t="shared" si="15"/>
        <v>F</v>
      </c>
      <c r="Q26" s="16">
        <v>18</v>
      </c>
      <c r="R26" s="29" t="str">
        <f t="shared" si="16"/>
        <v>F</v>
      </c>
      <c r="S26" s="16">
        <v>40</v>
      </c>
      <c r="T26" s="18" t="str">
        <f t="shared" si="17"/>
        <v>C</v>
      </c>
      <c r="U26" s="16">
        <v>35</v>
      </c>
      <c r="V26" s="18" t="str">
        <f t="shared" si="18"/>
        <v>D</v>
      </c>
      <c r="W26" s="16">
        <v>34</v>
      </c>
      <c r="X26" s="18" t="str">
        <f t="shared" si="19"/>
        <v>D</v>
      </c>
      <c r="Y26" s="16">
        <v>44</v>
      </c>
      <c r="Z26" s="18" t="str">
        <f t="shared" si="20"/>
        <v>C</v>
      </c>
      <c r="AA26" s="26">
        <f t="shared" si="21"/>
        <v>391</v>
      </c>
      <c r="AB26" s="27"/>
      <c r="AC26" s="16"/>
    </row>
    <row r="27" spans="1:29" ht="16.5">
      <c r="A27" s="16">
        <v>48</v>
      </c>
      <c r="B27" s="28" t="s">
        <v>109</v>
      </c>
      <c r="C27" s="26">
        <v>0</v>
      </c>
      <c r="D27" s="26">
        <v>44</v>
      </c>
      <c r="E27" s="34" t="str">
        <f t="shared" si="11"/>
        <v>F</v>
      </c>
      <c r="F27" s="26">
        <v>0</v>
      </c>
      <c r="G27" s="26">
        <v>0</v>
      </c>
      <c r="H27" s="29" t="str">
        <f t="shared" si="12"/>
        <v>F</v>
      </c>
      <c r="I27" s="16">
        <v>40</v>
      </c>
      <c r="J27" s="18" t="str">
        <f t="shared" si="13"/>
        <v>C</v>
      </c>
      <c r="K27" s="16">
        <v>36</v>
      </c>
      <c r="L27" s="16">
        <v>47</v>
      </c>
      <c r="M27" s="18" t="str">
        <f t="shared" si="14"/>
        <v>C</v>
      </c>
      <c r="N27" s="16">
        <v>37</v>
      </c>
      <c r="O27" s="16">
        <v>13</v>
      </c>
      <c r="P27" s="29" t="str">
        <f t="shared" si="15"/>
        <v>F</v>
      </c>
      <c r="Q27" s="16">
        <v>26</v>
      </c>
      <c r="R27" s="29" t="str">
        <f t="shared" si="16"/>
        <v>F</v>
      </c>
      <c r="S27" s="16">
        <v>50</v>
      </c>
      <c r="T27" s="18" t="str">
        <f t="shared" si="17"/>
        <v>B</v>
      </c>
      <c r="U27" s="16">
        <v>43</v>
      </c>
      <c r="V27" s="18" t="str">
        <f t="shared" si="18"/>
        <v>C</v>
      </c>
      <c r="W27" s="16">
        <v>33</v>
      </c>
      <c r="X27" s="18" t="str">
        <f t="shared" si="19"/>
        <v>D</v>
      </c>
      <c r="Y27" s="16">
        <v>60</v>
      </c>
      <c r="Z27" s="18" t="str">
        <f t="shared" si="20"/>
        <v>A-</v>
      </c>
      <c r="AA27" s="26">
        <f t="shared" si="21"/>
        <v>389</v>
      </c>
      <c r="AB27" s="27"/>
      <c r="AC27" s="16"/>
    </row>
    <row r="28" spans="1:29" ht="16.5">
      <c r="A28" s="16">
        <v>22</v>
      </c>
      <c r="B28" s="28" t="s">
        <v>103</v>
      </c>
      <c r="C28" s="26">
        <v>40</v>
      </c>
      <c r="D28" s="26">
        <v>0</v>
      </c>
      <c r="E28" s="18" t="str">
        <f t="shared" si="11"/>
        <v>F</v>
      </c>
      <c r="F28" s="26">
        <v>47</v>
      </c>
      <c r="G28" s="26">
        <v>0</v>
      </c>
      <c r="H28" s="18" t="str">
        <f t="shared" si="12"/>
        <v>F</v>
      </c>
      <c r="I28" s="16">
        <v>0</v>
      </c>
      <c r="J28" s="18" t="str">
        <f t="shared" si="13"/>
        <v>F</v>
      </c>
      <c r="K28" s="16">
        <v>0</v>
      </c>
      <c r="L28" s="16">
        <v>0</v>
      </c>
      <c r="M28" s="18" t="str">
        <f t="shared" si="14"/>
        <v>F</v>
      </c>
      <c r="N28" s="16">
        <v>0</v>
      </c>
      <c r="O28" s="16">
        <v>0</v>
      </c>
      <c r="P28" s="18" t="str">
        <f t="shared" si="15"/>
        <v>F</v>
      </c>
      <c r="Q28" s="16">
        <v>0</v>
      </c>
      <c r="R28" s="29" t="str">
        <f t="shared" si="16"/>
        <v>F</v>
      </c>
      <c r="S28" s="16">
        <v>0</v>
      </c>
      <c r="T28" s="18" t="str">
        <f t="shared" si="17"/>
        <v>F</v>
      </c>
      <c r="U28" s="16">
        <v>0</v>
      </c>
      <c r="V28" s="18" t="str">
        <f t="shared" si="18"/>
        <v>F</v>
      </c>
      <c r="W28" s="16">
        <v>0</v>
      </c>
      <c r="X28" s="18" t="str">
        <f t="shared" si="19"/>
        <v>F</v>
      </c>
      <c r="Y28" s="16">
        <v>0</v>
      </c>
      <c r="Z28" s="18" t="str">
        <f t="shared" si="20"/>
        <v>F</v>
      </c>
      <c r="AA28" s="26">
        <f t="shared" si="21"/>
        <v>47</v>
      </c>
      <c r="AB28" s="33"/>
      <c r="AC28" s="16"/>
    </row>
    <row r="29" spans="1:29" ht="15.7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14"/>
    </row>
    <row r="30" spans="1:29" ht="15.75">
      <c r="A30" s="1"/>
      <c r="B30" s="1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0"/>
    </row>
    <row r="31" spans="1:29" ht="16.5">
      <c r="A31" s="1"/>
      <c r="B31" s="13" t="s">
        <v>123</v>
      </c>
      <c r="C31" s="1"/>
      <c r="D31" s="13" t="s">
        <v>40</v>
      </c>
      <c r="E31" s="13"/>
      <c r="F31" s="1"/>
      <c r="G31" s="13"/>
      <c r="H31" s="1"/>
      <c r="I31" s="1"/>
      <c r="J31" s="13" t="s">
        <v>42</v>
      </c>
      <c r="K31" s="13"/>
      <c r="L31" s="1"/>
      <c r="M31" s="1"/>
      <c r="N31" s="13"/>
      <c r="O31" s="13"/>
      <c r="P31" s="13" t="s">
        <v>41</v>
      </c>
      <c r="Q31" s="13"/>
      <c r="R31" s="1"/>
      <c r="S31" s="1"/>
      <c r="T31" s="13"/>
      <c r="U31" s="13"/>
      <c r="V31" s="13"/>
      <c r="W31" s="13"/>
      <c r="X31" s="13" t="s">
        <v>43</v>
      </c>
      <c r="Y31" s="13"/>
      <c r="Z31" s="13"/>
      <c r="AA31" s="4"/>
      <c r="AB31" s="4"/>
      <c r="AC31" s="14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5" spans="2:13" ht="16.5">
      <c r="B35" s="13"/>
      <c r="C35" s="13"/>
      <c r="D35" s="1"/>
      <c r="E35" s="13"/>
      <c r="F35" s="13"/>
      <c r="G35" s="13"/>
      <c r="H35" s="1"/>
      <c r="K35" s="13"/>
      <c r="L35" s="13"/>
      <c r="M35" s="4"/>
    </row>
  </sheetData>
  <sortState ref="A4:AC25">
    <sortCondition descending="1" ref="AA6"/>
  </sortState>
  <pageMargins left="0.5" right="0.25" top="0.5" bottom="0.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Five</vt:lpstr>
      <vt:lpstr>Eight</vt:lpstr>
      <vt:lpstr>Ten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teacher</cp:lastModifiedBy>
  <cp:lastPrinted>2019-11-05T03:44:02Z</cp:lastPrinted>
  <dcterms:created xsi:type="dcterms:W3CDTF">2019-10-24T14:43:14Z</dcterms:created>
  <dcterms:modified xsi:type="dcterms:W3CDTF">2019-11-05T06:18:34Z</dcterms:modified>
</cp:coreProperties>
</file>